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mailunicundiedu-my.sharepoint.com/personal/oyjimenez_ucundinamarca_edu_co/Documents/TRABAJO DE GRADO/MYCEL/"/>
    </mc:Choice>
  </mc:AlternateContent>
  <xr:revisionPtr revIDLastSave="463" documentId="8_{E9756589-A4E2-48ED-ADAE-E1B844B252B4}" xr6:coauthVersionLast="47" xr6:coauthVersionMax="47" xr10:uidLastSave="{1CEC40E1-488C-478F-A764-F34CE8CEFE68}"/>
  <bookViews>
    <workbookView xWindow="-108" yWindow="-108" windowWidth="23256" windowHeight="12456" tabRatio="444" xr2:uid="{6786760E-6573-41FC-8528-D06EE1726C67}"/>
  </bookViews>
  <sheets>
    <sheet name="Matriz" sheetId="38" r:id="rId1"/>
    <sheet name="EPP" sheetId="48" r:id="rId2"/>
    <sheet name="presupuesto aproximado" sheetId="47" r:id="rId3"/>
    <sheet name="Hoja1" sheetId="44" state="hidden" r:id="rId4"/>
  </sheets>
  <definedNames>
    <definedName name="_xlnm._FilterDatabase" localSheetId="0" hidden="1">#N/A</definedName>
    <definedName name="_xlnm.Print_Area" localSheetId="0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3" i="47" l="1"/>
  <c r="F12" i="47"/>
  <c r="F11" i="47"/>
  <c r="F10" i="47"/>
  <c r="F9" i="47"/>
  <c r="F8" i="47"/>
  <c r="F7" i="47"/>
  <c r="F6" i="47"/>
  <c r="F5" i="47"/>
  <c r="F14" i="4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SALUD OCUPACIONAL</author>
  </authors>
  <commentList>
    <comment ref="B10" authorId="0" shapeId="0" xr:uid="{AB280803-50D6-4157-9533-B6416C96E5D6}">
      <text>
        <r>
          <rPr>
            <b/>
            <sz val="9"/>
            <color indexed="81"/>
            <rFont val="Tahoma"/>
            <family val="2"/>
          </rPr>
          <t>Especificar el área o proceso donde se están identificando las condiciones de trabajo</t>
        </r>
      </text>
    </comment>
    <comment ref="E10" authorId="0" shapeId="0" xr:uid="{E4118CB9-D455-44DA-AE3A-EA68D9AA0DAB}">
      <text>
        <r>
          <rPr>
            <b/>
            <sz val="9"/>
            <color indexed="81"/>
            <rFont val="Tahoma"/>
            <family val="2"/>
          </rPr>
          <t>Actividad que realiza el colaborador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62D0896E-9BBE-47B6-915E-2968EDE313AC}">
      <text>
        <r>
          <rPr>
            <b/>
            <sz val="9"/>
            <color indexed="81"/>
            <rFont val="Tahoma"/>
            <family val="2"/>
          </rPr>
          <t>Tarea que realiza el colaborador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" authorId="0" shapeId="0" xr:uid="{618FA257-C31E-44FE-A40A-9C3F426FECCD}">
      <text>
        <r>
          <rPr>
            <b/>
            <sz val="9"/>
            <color indexed="81"/>
            <rFont val="Tahoma"/>
            <family val="2"/>
          </rPr>
          <t>Tarea NO rutinaria es la que no hace parte de las actividades o procesos son periódicos u ocasionales.</t>
        </r>
      </text>
    </comment>
    <comment ref="Q10" authorId="1" shapeId="0" xr:uid="{50FB8706-E37E-4812-B3BA-F4735555EDDE}">
      <text>
        <r>
          <rPr>
            <sz val="9"/>
            <color indexed="81"/>
            <rFont val="Tahoma"/>
            <family val="2"/>
          </rPr>
          <t>El peligro es la fuente o acto con potencial de daño en términos de enfermedad o lesión a las personas o la combinación de estas dos.</t>
        </r>
      </text>
    </comment>
    <comment ref="AJ10" authorId="1" shapeId="0" xr:uid="{FC57D87A-4268-44A4-819D-82A8514F9EA1}">
      <text>
        <r>
          <rPr>
            <sz val="9"/>
            <color indexed="81"/>
            <rFont val="Tahoma"/>
            <family val="2"/>
          </rPr>
          <t xml:space="preserve">Modificar un diseño para eliminar el peligro, </t>
        </r>
      </text>
    </comment>
    <comment ref="AK10" authorId="0" shapeId="0" xr:uid="{49B675F4-782B-4719-8A69-B7EE2AE26BF8}">
      <text>
        <r>
          <rPr>
            <b/>
            <sz val="9"/>
            <color indexed="81"/>
            <rFont val="Tahoma"/>
            <family val="2"/>
          </rPr>
          <t>Reemplazar por un material menos peligroso o reducir la energía del sistema</t>
        </r>
      </text>
    </comment>
    <comment ref="AL10" authorId="0" shapeId="0" xr:uid="{3CCB7BED-B99B-422E-A3C6-71F4374FE634}">
      <text>
        <r>
          <rPr>
            <b/>
            <sz val="9"/>
            <color indexed="81"/>
            <rFont val="Tahoma"/>
            <family val="2"/>
          </rPr>
          <t>Instalar sistemas de ventilación, protección para las máquinas,      enclavamiento, cerramientos acústicos</t>
        </r>
      </text>
    </comment>
    <comment ref="AM10" authorId="0" shapeId="0" xr:uid="{5487CA53-F080-4AD8-A61F-C0B4A80A9BDA}">
      <text>
        <r>
          <rPr>
            <b/>
            <sz val="9"/>
            <color indexed="81"/>
            <rFont val="Tahoma"/>
            <family val="2"/>
          </rPr>
          <t>Instalación de alarmas,  procedimientos de seguridad, inspecciones de los equipos, controles de acceso, capacitación del personal.</t>
        </r>
      </text>
    </comment>
    <comment ref="U11" authorId="0" shapeId="0" xr:uid="{6C6552DF-F1FF-4210-B597-D5EC0B8D69CD}">
      <text>
        <r>
          <rPr>
            <b/>
            <sz val="9"/>
            <color indexed="81"/>
            <rFont val="Tahoma"/>
            <family val="2"/>
          </rPr>
          <t>Control existente en lo que puede ocasional el riesgo</t>
        </r>
      </text>
    </comment>
    <comment ref="V11" authorId="0" shapeId="0" xr:uid="{C27BF63B-6822-4273-B063-36A5BF588FF6}">
      <text>
        <r>
          <rPr>
            <b/>
            <sz val="9"/>
            <color indexed="81"/>
            <rFont val="Tahoma"/>
            <family val="2"/>
          </rPr>
          <t>El control sobre la condición o ambiente.</t>
        </r>
      </text>
    </comment>
    <comment ref="W11" authorId="0" shapeId="0" xr:uid="{E92C713E-F7A4-4A26-8733-BC37BEEFBB46}">
      <text>
        <r>
          <rPr>
            <b/>
            <sz val="9"/>
            <color indexed="81"/>
            <rFont val="Tahoma"/>
            <family val="2"/>
          </rPr>
          <t>Control que se tiene en la persona.</t>
        </r>
      </text>
    </comment>
    <comment ref="X11" authorId="0" shapeId="0" xr:uid="{4131925E-C9F2-43C8-B52A-8A63BE6BF833}">
      <text>
        <r>
          <rPr>
            <b/>
            <sz val="9"/>
            <color indexed="81"/>
            <rFont val="Tahoma"/>
            <family val="2"/>
          </rPr>
          <t>Magnitud de la relación esperable entre el conjunto de peligros detectados y su relación casual  directa con  posibles incidentes y con la eficacia de las medidas de preventivas existentes en un lugar de trabajo</t>
        </r>
      </text>
    </comment>
    <comment ref="Z11" authorId="0" shapeId="0" xr:uid="{43E28F20-0336-469C-BFAB-5983844A1E33}">
      <text>
        <r>
          <rPr>
            <b/>
            <sz val="9"/>
            <color indexed="81"/>
            <rFont val="Tahoma"/>
            <family val="2"/>
          </rPr>
          <t>Situación de exposición a un peligro  que se presenta en un tiempo determinado durante la jornada laboral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11" authorId="0" shapeId="0" xr:uid="{D28AB192-409D-45D7-9311-56FEACE8E2BD}">
      <text>
        <r>
          <rPr>
            <sz val="9"/>
            <color indexed="81"/>
            <rFont val="Tahoma"/>
            <family val="2"/>
          </rPr>
          <t xml:space="preserve">Exposición sin interrupción (4) CONTINUA, ó exposición se presenta varias veces (3)  FRECUENTE ó exposición algunas veces (2)  OCASIONAL ó exposición de manera eventual (1) EXPORADICA </t>
        </r>
      </text>
    </comment>
    <comment ref="AB11" authorId="0" shapeId="0" xr:uid="{90D2E134-AB4A-4C78-B2A1-B5089D21EEDF}">
      <text>
        <r>
          <rPr>
            <b/>
            <sz val="9"/>
            <color indexed="81"/>
            <rFont val="Tahoma"/>
            <family val="2"/>
          </rPr>
          <t>Grado de posibilidad de que ocurra un evento no deseado y pueda producir  consecuencias.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1" authorId="0" shapeId="0" xr:uid="{8EF72E0E-5A23-4CD7-AA49-F91409E0A851}">
      <text>
        <r>
          <rPr>
            <b/>
            <sz val="9"/>
            <color indexed="81"/>
            <rFont val="Tahoma"/>
            <family val="2"/>
          </rPr>
          <t>Resultado en términos  de lesión o enfermedad de la materialización de un riesgo.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6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</futureMetadata>
  <valueMetadata count="6">
    <bk>
      <rc t="1" v="0"/>
    </bk>
    <bk>
      <rc t="1" v="1"/>
    </bk>
    <bk>
      <rc t="1" v="2"/>
    </bk>
    <bk>
      <rc t="1" v="3"/>
    </bk>
    <bk>
      <rc t="1" v="4"/>
    </bk>
    <bk>
      <rc t="1" v="5"/>
    </bk>
  </valueMetadata>
</metadata>
</file>

<file path=xl/sharedStrings.xml><?xml version="1.0" encoding="utf-8"?>
<sst xmlns="http://schemas.openxmlformats.org/spreadsheetml/2006/main" count="564" uniqueCount="449">
  <si>
    <t>MEDIO</t>
  </si>
  <si>
    <t>RUTINARIA</t>
  </si>
  <si>
    <t>CONTROLES DE INGENIERIA</t>
  </si>
  <si>
    <t>CONTROLES ADMINISTRATIVO</t>
  </si>
  <si>
    <t>VISITANTES</t>
  </si>
  <si>
    <t>CONTRATISTAS</t>
  </si>
  <si>
    <t>Gases y vapores</t>
  </si>
  <si>
    <t>QUÍMICO</t>
  </si>
  <si>
    <t>ELEMENTOS DE PROTECCION PERSONAL</t>
  </si>
  <si>
    <t>PROCESO</t>
  </si>
  <si>
    <t>PROCESO (operaciones, administrativo, comercial, financiero)</t>
  </si>
  <si>
    <t>CLASIFICACIÓN DE PELIGRO (según GTC-45- anexo A)</t>
  </si>
  <si>
    <t>DESCRIPCION DEL PELIGRO
(según GTC-45- anexo A)</t>
  </si>
  <si>
    <t>CONTROLES EXISTENTES</t>
  </si>
  <si>
    <t>FUENTE</t>
  </si>
  <si>
    <t>INDIVIDUO</t>
  </si>
  <si>
    <t>NIVEL DE DEFICIENCIA (ND)</t>
  </si>
  <si>
    <t>CATEGORIA DEL DAÑO</t>
  </si>
  <si>
    <t>NIVEL DE DAÑO</t>
  </si>
  <si>
    <t>REQUISITOS LEGALES</t>
  </si>
  <si>
    <t xml:space="preserve">ELIMINACIÓN </t>
  </si>
  <si>
    <t>TIPO ASPECTO AMBIENTAL</t>
  </si>
  <si>
    <t>IMPACTO AMBIENTAL ASOCIADO</t>
  </si>
  <si>
    <t>REAL O POTENCIAL</t>
  </si>
  <si>
    <t xml:space="preserve">SUSTITUCIÓN </t>
  </si>
  <si>
    <t>Nº</t>
  </si>
  <si>
    <t>RUTINARIA
O NO RUTINARIA</t>
  </si>
  <si>
    <t>SALUD</t>
  </si>
  <si>
    <t>NO APLICA</t>
  </si>
  <si>
    <t>CONTROLES EN COMPORTAMIENTO HUMANO A TRAVEZ DE CHARLAS, CAPACITACIÓN Y ENTRENAMIENTO 
(temas y actividades)</t>
  </si>
  <si>
    <t>ORIGEN DE LA ACTUALIZACIÓN</t>
  </si>
  <si>
    <t>CARGO</t>
  </si>
  <si>
    <t>ACTIVIDAD</t>
  </si>
  <si>
    <t>NO RUTINARIA</t>
  </si>
  <si>
    <t>HORAS EXPOCISION</t>
  </si>
  <si>
    <t>BIOLÓGICO</t>
  </si>
  <si>
    <t>FÍSICO</t>
  </si>
  <si>
    <t>PSICOSOCIAL</t>
  </si>
  <si>
    <t>CONDICIONES DE SEGURIDAD</t>
  </si>
  <si>
    <t>FENÓMENOS NATURALES</t>
  </si>
  <si>
    <t>Fibras</t>
  </si>
  <si>
    <t>Fluidos o excrementos</t>
  </si>
  <si>
    <t>Ruido (impacto intermitente y continuo)</t>
  </si>
  <si>
    <t>Iluminación (luz visible por exceso o deficiencia)</t>
  </si>
  <si>
    <t>Vibración (cuerpo entero, segmentaria)</t>
  </si>
  <si>
    <t>Temperaturas extremas (calor y
frío)</t>
  </si>
  <si>
    <t>Presión atmosférica (normal y ajustada)</t>
  </si>
  <si>
    <t>Radiaciones ionizantes (rayos x,
gama, beta y alfa)</t>
  </si>
  <si>
    <t>Polvos orgánicos inorgánicos</t>
  </si>
  <si>
    <t>Líquidos (nieblas y rocíos)</t>
  </si>
  <si>
    <t>Humos metálicos, no metálicos</t>
  </si>
  <si>
    <t>Características de la organización del trabajo (comunicación, tecnología, organización del trabajo, demandas cualitativas y cuantitativas de la labor</t>
  </si>
  <si>
    <t>Características del grupo social del trabajo (relaciones, cohesión, calidad de interacciones, trabajo en equipo</t>
  </si>
  <si>
    <t>Jornada de trabajo (pausas, trabajo nocturno, rotación, horas extras, descansos)</t>
  </si>
  <si>
    <t>Esfuerzo</t>
  </si>
  <si>
    <t>Movimiento repetitivo</t>
  </si>
  <si>
    <t>Manipulación manual de cargas</t>
  </si>
  <si>
    <t>Mecánico (elementos de máquinas, herramientas, piezas a trabajar, materiales proyectados sólidos o fluidos</t>
  </si>
  <si>
    <t>Eléctrico (alta y baja tensión, estática)</t>
  </si>
  <si>
    <t>Locativo (almacenamiento, superficies de trabajo (irregularidades, deslizantes, con diferencia del nivel) condiciones de orden y aseo, caídas de objeto)</t>
  </si>
  <si>
    <t>Tecnológico (explosión, fuga, derrame, incendio)</t>
  </si>
  <si>
    <t>Accidentes de tránsito</t>
  </si>
  <si>
    <t>Públicos (Robos, atracos, asaltos, atentados, desorden público, etc.)</t>
  </si>
  <si>
    <t>Trabajo en Alturas</t>
  </si>
  <si>
    <t>Espacios Confinados</t>
  </si>
  <si>
    <t>Vendaval</t>
  </si>
  <si>
    <t>Inundación</t>
  </si>
  <si>
    <t>Derrumbe</t>
  </si>
  <si>
    <t>Precipitaciones, (lluvias, granizadas, heladas)</t>
  </si>
  <si>
    <t>SEGURIDAD</t>
  </si>
  <si>
    <t>LEVE Molestias e irritación</t>
  </si>
  <si>
    <t>LEVE Enfermedad temporal que produce malestar</t>
  </si>
  <si>
    <t>LEVE Lesiones superficiales</t>
  </si>
  <si>
    <t>LEVE heridas de poca profundidad</t>
  </si>
  <si>
    <t>LEVE irritaciones del ojo por material particulado</t>
  </si>
  <si>
    <t>MODERADO Laceraciones</t>
  </si>
  <si>
    <t>MODERADO Enfermedades que causan incapacidad temporal</t>
  </si>
  <si>
    <t>MODERADO heridas profundas</t>
  </si>
  <si>
    <t>MODERADO quemaduras de primer grado</t>
  </si>
  <si>
    <t>MODERADO conmoción cerebral</t>
  </si>
  <si>
    <t>MODERADO esguinces graves</t>
  </si>
  <si>
    <t>MODERADO fracturas de huesos cortos.</t>
  </si>
  <si>
    <t>EXTREMO Enfermedades agudas o crónicas</t>
  </si>
  <si>
    <t>EXTREMO invalidez o muerte</t>
  </si>
  <si>
    <t>EXTREMO Lesiones que generen amputaciones</t>
  </si>
  <si>
    <t>EXTREMO fracturas de huesos largos</t>
  </si>
  <si>
    <t>EXTREMO trauma cráneo encefálico</t>
  </si>
  <si>
    <t>EXTREMO quemaduras de segundo y tercer grado</t>
  </si>
  <si>
    <t>EXTREMO alteraciones severas de mano</t>
  </si>
  <si>
    <t>EXTREMO alteraciones severas de columna vertebral con compromiso de la medula espinal</t>
  </si>
  <si>
    <t>EXTREMO alteraciones severas oculares que comprometan el campo visual</t>
  </si>
  <si>
    <t>EXTREMO Lesiones disminuyan la capacidad auditiva</t>
  </si>
  <si>
    <t>EVALUACIÓN DEL RIESGOS
(según Numeral 3.2.5.2 Evaluación de los riesgos GTC-45)</t>
  </si>
  <si>
    <t>NIVEL DE DEFICIENCIA (ND)
Según Tabla 2 GTC-45</t>
  </si>
  <si>
    <t>NIVEL DE DEFICIENCIA INTERPRETACIÓN
Según Tabla 2 GTC-45</t>
  </si>
  <si>
    <t>NIVEL DE EXPOSICIÓN (NE)
Según Tabla 3 GTC-45</t>
  </si>
  <si>
    <t>NIVEL DE EXPOSICIÓN INTERPRETACIÓN
Según Tabla 3 GTC-45</t>
  </si>
  <si>
    <t>NIVEL DE PROBABILIDAD (NP)                        ( ND x NE )
Según Tabla 4 GTC-45</t>
  </si>
  <si>
    <t>INTERPRETACION DE LA PROBABILIDAD
Según Tabla 5 GTC-45</t>
  </si>
  <si>
    <t>NIVEL DE CONSECUENCIA (NC)
Según Tabla 6 GTC-45</t>
  </si>
  <si>
    <t>NIVEL DE CONSECUENCIA</t>
  </si>
  <si>
    <t>NIVEL DE RIESGO E INTERVENCION     (NR)
Según Tabla 7 GTC-45</t>
  </si>
  <si>
    <t>INTERPRETACION  DEL NIVEL DEL RIESGO
Según Tabla 8 GTC-45</t>
  </si>
  <si>
    <t>ACEPTABILIDAD DEL RIESGO
Según Tabla 9 GTC-45</t>
  </si>
  <si>
    <t>INSPECCIONES PLANEADAS</t>
  </si>
  <si>
    <t>INSPECCIONES GERENCIALES</t>
  </si>
  <si>
    <t>INVESTIGACIÓN INCIDENTES (AT y casi accidentes)</t>
  </si>
  <si>
    <t>CAMBIOS EN EL SERVICIO</t>
  </si>
  <si>
    <t>Consumo de materias primas y recursos naturales</t>
  </si>
  <si>
    <t>Generación y descargas al suelo de residuos</t>
  </si>
  <si>
    <t>Generación de emisiones a la atmósfera</t>
  </si>
  <si>
    <t>Generación de aguas residuales y vertidos a las aguas terrestres o marinas</t>
  </si>
  <si>
    <t>Afecciones al suelo</t>
  </si>
  <si>
    <t xml:space="preserve">Situaciones potenciales y de emergencia </t>
  </si>
  <si>
    <t>Consumo de materias primas no peligrosas</t>
  </si>
  <si>
    <t>Consumo de sustancias o productos peligrosos</t>
  </si>
  <si>
    <t>Consumo de agua</t>
  </si>
  <si>
    <t>Consumo de portadores energéticos (energía eléctrica, combustibles, etc)</t>
  </si>
  <si>
    <t>Generación de residuos industriales inertes</t>
  </si>
  <si>
    <t>Generación de residuos peligrosos</t>
  </si>
  <si>
    <t>Emisiones gaseosas</t>
  </si>
  <si>
    <t>Olores</t>
  </si>
  <si>
    <t>Fugas y derrames</t>
  </si>
  <si>
    <t>Incendio y/o explosión</t>
  </si>
  <si>
    <t>Vertidos accidentales no controlados</t>
  </si>
  <si>
    <t>Emisiones accidentales no controladas</t>
  </si>
  <si>
    <t>REAL</t>
  </si>
  <si>
    <t>POTENCIAL</t>
  </si>
  <si>
    <t>FACTOR AMBIENTAL IMPACTADO</t>
  </si>
  <si>
    <t>CAMBIO Y EFECTO SOBRE EL MEDIO AMBEINTE</t>
  </si>
  <si>
    <t>MEDIO FÍSICO - Suelos/ Geomorfología (Efectos sobre la calidad / integridad de suelos / geoformas)</t>
  </si>
  <si>
    <t>MEDIO FÍSICO - Aguas Subterráneas (Efectos sobre la calidad de aguas subterráneas / parámetros hidráulicos de cuerpos de aguas subterráneas)</t>
  </si>
  <si>
    <t>MEDIO FÍSICO - Aguas Superficiales (Efectos sobre la calidad de aguas superficiales / parámetros hidráulicos de cuerpos de aguas superficiales)</t>
  </si>
  <si>
    <t>MEDIO FÍSICO - Aire (Efectos sobre la calidad de aire)</t>
  </si>
  <si>
    <t>MEDIO FÍSICO - Recursos naturales (Efectos de agotamiento de recursos)</t>
  </si>
  <si>
    <t>MEDIO FÍSICO - Perceptual (Efectos sobre patrimonio paisajístico)</t>
  </si>
  <si>
    <t>MEDIO SOCIOECONÓMICO - Patrimonio Cultural (Efectos sobre patrimonio cultural, histórico o testimonial)</t>
  </si>
  <si>
    <t>MEDIO SOCIOECONÓMICO - Hombre/población (Efectos sobre la salud y/o seguridad)</t>
  </si>
  <si>
    <t xml:space="preserve">MEDIO SOCIOECONÓMICO - Economía (Efectos económicos) </t>
  </si>
  <si>
    <t>Impactos sobre el suelo - Deforestación</t>
  </si>
  <si>
    <t>Impactos sobre el suelo - Erosión</t>
  </si>
  <si>
    <t>Impactos sobre el suelo - Uso y contaminación de los suelos</t>
  </si>
  <si>
    <t>Impactos sobre los recursos hídricos - Contaminación de las aguas subterráneas y/o superficiales</t>
  </si>
  <si>
    <t>Impactos sobre los recursos hídricos - Eutrofización</t>
  </si>
  <si>
    <t>Impactos sobre la calidad del aire - Contaminación del aire</t>
  </si>
  <si>
    <t>Impactos sobre la calidad del aire - Calentamiento global</t>
  </si>
  <si>
    <t>Impactos sobre la calidad del aire - Agotamiento de la capa de ozono</t>
  </si>
  <si>
    <t>Otros impactos - Contaminación luminosa</t>
  </si>
  <si>
    <t>Otros impactos - Afectaciones y lesiones a los seres humanos</t>
  </si>
  <si>
    <t>Otros impactos - Contaminación acústica</t>
  </si>
  <si>
    <t>Otros impactos - Agotamiento de recursos naturales (fuentes de aguas subterráneas y/o superficiales, combustibles fósiles no renovables)</t>
  </si>
  <si>
    <t>Otros impactos - Afectaciones a la fauna</t>
  </si>
  <si>
    <t>Otros impactos - Afectaciones al paisaje</t>
  </si>
  <si>
    <t>Otros impactos - Afectaciones a la flora</t>
  </si>
  <si>
    <t>CLASIFICACIÓN DE PELIGRO (según GTC-45- anexo A Tabla de Peligros)</t>
  </si>
  <si>
    <t>DESCRIPCION DEL PELIGRO
(según GTC-45- anexo A Tabla de Peligros)</t>
  </si>
  <si>
    <t>ACTUALIZACION PSO</t>
  </si>
  <si>
    <t>FRECUENTE (EF)</t>
  </si>
  <si>
    <t>CONTINUA (EC)</t>
  </si>
  <si>
    <t xml:space="preserve">GESTIÓN DEL RIESGO Y MEDIDAS DE INTERVENCIÓN </t>
  </si>
  <si>
    <t>OCASIONAL(EO)</t>
  </si>
  <si>
    <t>ESPOARADICO (EE)</t>
  </si>
  <si>
    <t>NUEVO SERVICIO</t>
  </si>
  <si>
    <t>CONTROLES SOBRE EL TRABAJADOR 
Controles a través de esfuerzo y comportamiento humano</t>
  </si>
  <si>
    <t>Sólidos en suspensión (partículas, cenizas, etc.)</t>
  </si>
  <si>
    <t>Condiciones de la tarea (carga mental, contenido de la tarea, demandas emocionales, sistemas de control, definición de roles, monotonía, etc.).</t>
  </si>
  <si>
    <t>Postura (prologada mantenida, forzada, anti gravitacionales)</t>
  </si>
  <si>
    <t>Radiaciones no ionizantes (láser, ultravioleta infrarroja)</t>
  </si>
  <si>
    <t>Gestión organizacional (estilo de mando, pago, contratación, participación, inducción y capacitación, bienestar social, evaluación del desempeño, manejo de  cambios)</t>
  </si>
  <si>
    <t>Interface persona tarea (conocimientos, habilidades con relación a la demanda de la tarea, iniciativa, autonomía y reconocimiento, identificación de la persona  en la tarea y la organización</t>
  </si>
  <si>
    <t xml:space="preserve">Capacidad mental y/o psicológica inadecuada por temores o fobias, problemas emocionales, incapacidad de comprension, falta de juicio, bajo tiempo de reaccion, problemas de menoria, escasa coordinacion, conductas suicidas. </t>
  </si>
  <si>
    <t xml:space="preserve">Tensión física o fisiológica por Fatiga debido a larga duración de las tareas, falta de descanso, insuficiencia de azucar en la sangre o ingesta de drogas. </t>
  </si>
  <si>
    <t>Falta de conocimiento y habilidad por falta de experiencia y practica insuficiente, entrenamiento e intrucciones deficientes, ordenes mal interpretadas.</t>
  </si>
  <si>
    <t>FACTOR  HUMANO</t>
  </si>
  <si>
    <t xml:space="preserve">EMPRESA: </t>
  </si>
  <si>
    <t>Material particulado</t>
  </si>
  <si>
    <t xml:space="preserve">ACTIVIDAD </t>
  </si>
  <si>
    <t>TAREA A REALIZAR</t>
  </si>
  <si>
    <t>PEOR CONSECUENCIA</t>
  </si>
  <si>
    <t>EXISTENCIA DE REQUISITO LEGAL O CONTRACTUAL</t>
  </si>
  <si>
    <t>AREA / SITIO 
(zona o lugar de ubicación donde se presta el servicio, ejemplo: recepción parqueadero, entrada, salida, entre otros)</t>
  </si>
  <si>
    <t>UBICACIÓN</t>
  </si>
  <si>
    <t>CARGO O CARGOS DE LA(S) PERSONA(S) EXPUESTA(S)</t>
  </si>
  <si>
    <t xml:space="preserve">RESPONSABLE DE LA ACTUALIZACIÓN: </t>
  </si>
  <si>
    <t xml:space="preserve">FECHA DE ACTUALIZACIÓN: </t>
  </si>
  <si>
    <t>Picaduras, mordeduras</t>
  </si>
  <si>
    <t>Virus, bacterias, Ricketsias, hongos, intoxicación</t>
  </si>
  <si>
    <t>Sismo, terremoto</t>
  </si>
  <si>
    <t>BIOMECÁNICO</t>
  </si>
  <si>
    <t>BANCOL</t>
  </si>
  <si>
    <t>EDIF CAMARGO HURTADO</t>
  </si>
  <si>
    <t>SEDE GIRALDA</t>
  </si>
  <si>
    <t>GIRALDA CONDUCTORES</t>
  </si>
  <si>
    <t>DAN SOCIAL</t>
  </si>
  <si>
    <t>VISITAS CAMPO</t>
  </si>
  <si>
    <t>PLANEACION Y DIRECCIONAMIENTO</t>
  </si>
  <si>
    <t>ADMINISTRACION DEL SISTEMA INTEGRADO DE GESTION INSTITUCIONAL</t>
  </si>
  <si>
    <t>GESTION DEL TALENTO HUMANO</t>
  </si>
  <si>
    <t xml:space="preserve">GESTION DE TECNOLOGIAS DE COMUNICACIÓN E INFORMACION </t>
  </si>
  <si>
    <t>APLICACIÓN Y EJECUCION DE NORMAS</t>
  </si>
  <si>
    <t>VIGILANCIA Y CONTROL</t>
  </si>
  <si>
    <t>FORMULACION Y ADOPCION DE POLITICAS</t>
  </si>
  <si>
    <t>DISEÑO DE PROYECTO DE NORMAS</t>
  </si>
  <si>
    <t>GESTION DOCUMENTAL</t>
  </si>
  <si>
    <t>GESTION DE ASUNTOS JURIDICOS</t>
  </si>
  <si>
    <t>GESTION DE ASUNTOS  DISCIPLINARIOS</t>
  </si>
  <si>
    <t>GESTION CONTRACTUAL</t>
  </si>
  <si>
    <t>GESTION DE RECURSOS ADMINISTRATIVOS Y FINANCIEROS</t>
  </si>
  <si>
    <t>SEGUIMIENTO Y CONTROL</t>
  </si>
  <si>
    <t>AUXILIAR DE SERVICIOS GENERALES</t>
  </si>
  <si>
    <t>DIRECTOR TECNICO</t>
  </si>
  <si>
    <t>LIDER DE GESTION DE DOCUMENTOS</t>
  </si>
  <si>
    <t>SECRETARIO EJECUTIVO</t>
  </si>
  <si>
    <t>SECRETARIO DE LA DIRECCION</t>
  </si>
  <si>
    <t>RESPONSABLE DE SEGURIDAD Y SALUD EN EL TRABAJO</t>
  </si>
  <si>
    <t>EFECTOS POSIBLES SEGÚN LA EXPOSICIÓN AL RIESGO
(según GTC-45 - TABLA 1)</t>
  </si>
  <si>
    <t>HORAS DE 
EXPOSICIÓN</t>
  </si>
  <si>
    <t>Firma:</t>
  </si>
  <si>
    <t>Nombre:</t>
  </si>
  <si>
    <t>Cargo:</t>
  </si>
  <si>
    <t>FORMATO</t>
  </si>
  <si>
    <t>GESTIÓN DEL TALENTO HUMANO</t>
  </si>
  <si>
    <t>VERSIÓN</t>
  </si>
  <si>
    <t>PÁGINA</t>
  </si>
  <si>
    <t>VIGENTE DESDE</t>
  </si>
  <si>
    <t>1 DE 1</t>
  </si>
  <si>
    <t>MATRIZ DE IDENTIFICACIÓN DE PELIGROS , EVALUACIÓN DE RIESGOS Y DETERMINACIÓN DE CONTROLES. ANEXO 1.</t>
  </si>
  <si>
    <t>SEDE</t>
  </si>
  <si>
    <t>CAMARGO - HURTADO</t>
  </si>
  <si>
    <t>GIRALDA</t>
  </si>
  <si>
    <t>DANCP</t>
  </si>
  <si>
    <t>DANSOCIAL</t>
  </si>
  <si>
    <t>FUNCIONARIOS</t>
  </si>
  <si>
    <t>PERSONAS EXPUESTAS</t>
  </si>
  <si>
    <t>03</t>
  </si>
  <si>
    <t>Corte de amarres con machete</t>
  </si>
  <si>
    <t>Rutinaria</t>
  </si>
  <si>
    <t>Produccion de Sustratos</t>
  </si>
  <si>
    <t>Area de descarga</t>
  </si>
  <si>
    <t>Riego con aguas residuales</t>
  </si>
  <si>
    <t>Manipulación manual de bultos (50 kg)</t>
  </si>
  <si>
    <t>Exposición a patógenos</t>
  </si>
  <si>
    <t>Biologico</t>
  </si>
  <si>
    <t>Contacto con aguas contaminadas y patógenos.</t>
  </si>
  <si>
    <t>Higiene Industrial</t>
  </si>
  <si>
    <t>Seguridad</t>
  </si>
  <si>
    <t>Grave (enfermedades crónicas)</t>
  </si>
  <si>
    <t>60 (Muy grave)</t>
  </si>
  <si>
    <t>61 (Muy grave)</t>
  </si>
  <si>
    <t>1440 (Nivel II)</t>
  </si>
  <si>
    <t>1800 (Nivel II)</t>
  </si>
  <si>
    <t>Riesgo alto</t>
  </si>
  <si>
    <t>Riesgo Critico</t>
  </si>
  <si>
    <t>Riesgo Aceptable</t>
  </si>
  <si>
    <t>Sistema de riego automatizado</t>
  </si>
  <si>
    <t>Tecnicas de levantamiento</t>
  </si>
  <si>
    <t>Overoles impermeables-Botas de goma</t>
  </si>
  <si>
    <t>Señalizacion de riesgo biologico</t>
  </si>
  <si>
    <t>Área de corte</t>
  </si>
  <si>
    <t>Área de transporte</t>
  </si>
  <si>
    <t>Área de mezcla</t>
  </si>
  <si>
    <t>Área de descarga</t>
  </si>
  <si>
    <t xml:space="preserve">Corte manual de amarres plasticos </t>
  </si>
  <si>
    <t>Manejo de cargador y banda</t>
  </si>
  <si>
    <t>Distribucion manual de gallinaza/urea</t>
  </si>
  <si>
    <t>Operación de mezcladora y banda</t>
  </si>
  <si>
    <t>Moderado (incapacidad temporal)</t>
  </si>
  <si>
    <t>Grave (amputaciones potenciales)</t>
  </si>
  <si>
    <t xml:space="preserve">	Extremo (mortal)</t>
  </si>
  <si>
    <t>Moderado (crónico)</t>
  </si>
  <si>
    <t>Extremo (mortal/invalidez)</t>
  </si>
  <si>
    <t>25 (Leve)</t>
  </si>
  <si>
    <t>100 (Critico)</t>
  </si>
  <si>
    <t>450 (Nivel II)</t>
  </si>
  <si>
    <t>960 (Nivel II)</t>
  </si>
  <si>
    <t>1600 (Nivel I)</t>
  </si>
  <si>
    <t>4000 (Nivel I)</t>
  </si>
  <si>
    <t>Urea en pellets (menos polvo).</t>
  </si>
  <si>
    <t>Certificación en maquinaria pesada.</t>
  </si>
  <si>
    <t>Rotación de personal.</t>
  </si>
  <si>
    <t xml:space="preserve"> Protecciones en puntos de atrapamiento.</t>
  </si>
  <si>
    <t>Overoles impermeables- guantes de nitrilo</t>
  </si>
  <si>
    <t>Mascarilla FFP1- Fajas lumbares</t>
  </si>
  <si>
    <t>Casco anti-impacto.</t>
  </si>
  <si>
    <t>Guantes de malla metálica (EN 388)-protectores oculares.</t>
  </si>
  <si>
    <t>Mascarillas N95- gafas selladas- overoles.</t>
  </si>
  <si>
    <t>Manejo seguro de químicos</t>
  </si>
  <si>
    <t>Uso de esparcidores automáticos.</t>
  </si>
  <si>
    <t>Sensores de parada de emergencia.</t>
  </si>
  <si>
    <t>Pausas activas</t>
  </si>
  <si>
    <t>Operario</t>
  </si>
  <si>
    <t>Descargue de bultos de gallinaza y urea</t>
  </si>
  <si>
    <t>Descargue de pacas de heno</t>
  </si>
  <si>
    <t>Esparcimiento de materias primas</t>
  </si>
  <si>
    <t>Transporte de bultos con cargador</t>
  </si>
  <si>
    <t>Mezcla de Materias Primas</t>
  </si>
  <si>
    <t>Translado del sustrato</t>
  </si>
  <si>
    <t>control y movimiento de la banda transportadora</t>
  </si>
  <si>
    <t>Manipulación manual de pacas (40 kg)</t>
  </si>
  <si>
    <t>esfuerzo fisico, exposición a calor y vapores.</t>
  </si>
  <si>
    <t>EPP</t>
  </si>
  <si>
    <t>Precio unitario (COP)</t>
  </si>
  <si>
    <t>Unidades/año (6 trabajadores)</t>
  </si>
  <si>
    <t>Costo total anual (COP)</t>
  </si>
  <si>
    <t>Careta o gafas seguridad</t>
  </si>
  <si>
    <t>Guantes de nitrilo</t>
  </si>
  <si>
    <t>Casco de seguridad</t>
  </si>
  <si>
    <t>Tapones para oídos</t>
  </si>
  <si>
    <t>Tapabocas</t>
  </si>
  <si>
    <t>Guantes de carnaza</t>
  </si>
  <si>
    <t>Overol</t>
  </si>
  <si>
    <t>Botas de seguridad</t>
  </si>
  <si>
    <t>Cinturón de fuerza</t>
  </si>
  <si>
    <t>Costo Total Anual</t>
  </si>
  <si>
    <t>Botas antideslizantes</t>
  </si>
  <si>
    <t>Biomecanico</t>
  </si>
  <si>
    <t>Quimico</t>
  </si>
  <si>
    <t>Mascarilla FFP1-Guantes antiacidos-</t>
  </si>
  <si>
    <t>Fajas lumbares</t>
  </si>
  <si>
    <t>Exposición a amoniaco</t>
  </si>
  <si>
    <t>Partículas y polusion en el ambiente</t>
  </si>
  <si>
    <t>Lesiones musculoesqueléticas por carga pesada</t>
  </si>
  <si>
    <t>Grave (potencial invalidez)</t>
  </si>
  <si>
    <t>Moderado (Intoxicacion)</t>
  </si>
  <si>
    <t>Sustitución por urea en pellets</t>
  </si>
  <si>
    <t>Capacitación en manejo seguro</t>
  </si>
  <si>
    <t>Exposición a polvo</t>
  </si>
  <si>
    <t>Limitar tiempo de exposición</t>
  </si>
  <si>
    <t>Cortes profundos</t>
  </si>
  <si>
    <t>Posturas forzadas, proyección de fragmentos.</t>
  </si>
  <si>
    <t>Eliminación de machetes (tijeras neumáticas)</t>
  </si>
  <si>
    <t>Señalización de zona de riesgo</t>
  </si>
  <si>
    <t>Guantes carnaz - Caretas</t>
  </si>
  <si>
    <t>Mecanico</t>
  </si>
  <si>
    <t>Exposición a polvos de urea, irritación ocular</t>
  </si>
  <si>
    <t>Respiratoria y lesiones por carga pesada.</t>
  </si>
  <si>
    <t>Mantenimiento preventivo</t>
  </si>
  <si>
    <t xml:space="preserve">Atrapamientos, vuelco de máquina, </t>
  </si>
  <si>
    <t>Exposición a vibraciones.</t>
  </si>
  <si>
    <t>Higiene</t>
  </si>
  <si>
    <t>Automatización del proceso</t>
  </si>
  <si>
    <t>Posturas forzadas</t>
  </si>
  <si>
    <t>Exposición a amoniaco y barro.</t>
  </si>
  <si>
    <t>Casco Tipo II Mountainsteelpro Amarillo                   El casco viene con barbuquejo de 4 puntos de apoyo.</t>
  </si>
  <si>
    <t>GAFA LENTE CLARO ANTIRAYADURA KP101AR KRYPTON</t>
  </si>
  <si>
    <t>RESPIRADOR N95 CONTRA PARTICULAS 9502</t>
  </si>
  <si>
    <t xml:space="preserve">Protector auditivo en silicona    3M   REUTIL C/CORDON T/CAMPANA SE1363 BLACK PANTHER
</t>
  </si>
  <si>
    <t>Guante vaqueta reforzado  tipo ingeniero amarillo 7015166    G-ING-V</t>
  </si>
  <si>
    <t>13.03.01696</t>
  </si>
  <si>
    <t>13.03.01687</t>
  </si>
  <si>
    <t>13.03.01765</t>
  </si>
  <si>
    <t>13.03.00588</t>
  </si>
  <si>
    <t>13.03.00515 // 130300517</t>
  </si>
  <si>
    <t>-</t>
  </si>
  <si>
    <t>Talla M</t>
  </si>
  <si>
    <t>Talla L</t>
  </si>
  <si>
    <t>Talla Única</t>
  </si>
  <si>
    <t>1 año ( validar si se presenta daño y deterioro, realizar cambio)</t>
  </si>
  <si>
    <t>Frecuencia mensual ( validar si se presenta daño y deterioro, realizar cambio)</t>
  </si>
  <si>
    <t>Si la frecuencia de uso es permanete ( 8 horas día) se debe cambiar cada 3 meses- si no se evaluarán las condiciones.
 Remplace los respiradores cuando  haya pasado  su fecha de  vencimiento y  cuando  el contaminante  pueda ser detectado  dentro  del respirador  por el sentido del gusto  o del olfato.</t>
  </si>
  <si>
    <t>Mensual ( validar si se presenta daño y deterioro, realizar cambio)</t>
  </si>
  <si>
    <t>Validar y en caso de daño o deterioro cambiar</t>
  </si>
  <si>
    <t>*Auxiliar de servicios generales  
*Auxiliar de mantenimiento
*Técnico de Mantenimiento</t>
  </si>
  <si>
    <t>* Auxiliar de  Servicios Generales,  
*  Auxiliar de limpieza  y  cafetería,   
* Coordinador de Limpieza    
* Auxiliar Logistica
* Administrador
*Auxiliares  generales  alimentación</t>
  </si>
  <si>
    <t>* Auxiliar de  Servicios Generales,  
* Técnico  de  Mantenimiento menor   
*Todero
* Administrador  FM</t>
  </si>
  <si>
    <t xml:space="preserve">* Auxiliar de Mantenimiento
* Técnico de Mantenimiento
* Auxiliares de limpieza industrial 
* Auxiliares generales de alimentos (plantas industriales)
* Administrativos 
* HSEQ </t>
  </si>
  <si>
    <t>* Técnico  de  Mantenimiento menor   
* Auxiliar Logística
*Coordinador de Mantenimiento  
*Todero
*Jardinería</t>
  </si>
  <si>
    <t>*Inspecciones el casco siempre antes de usar
*No altere o modifique el casco ni ningún componente, el hacerlo puede resultar en serios perjuicios incluso la muerte.
*No pinte el casco, algunas pinturas tienen disolventes fuertes que pueden causar daños a la estructura del casco
*Utilice agua y jabón suave y neutro para su mantenimiento. 
*No utilice disolventes
*No utilice otro tipo de Barbiquejo para este producto, el cual no sea recomendado en esta ficha técnica.
*Lavar con agua y jabon neutro.</t>
  </si>
  <si>
    <t>1.  Se recomienda  antes de utilizar  las  gafas  realizar una inspección visual para comprobar su buen estado.   De tener algún elemento dañado o deteriorado, se debe remplazar.
2.   Desechar los lentes picados o rayados
3.  Los lentes deben estar  limpios y desempañados, 
4.Se recomienda la limpieza después de cada uso.
5.Lavar con agau y jabón neutro, si  no tien paño para secarlo dejar secar al aire libre.
6. Deben limpiarse con un paño suave no abrasivo, preferiblemente humedecido en agua y deben dejarse secar a temperatura ambiente.</t>
  </si>
  <si>
    <t xml:space="preserve">*Se recomienda la limpieza después de cada uso. Deben limpiarse con un paño suave no abrasivo, preferiblemente humedecido en agua y deben dejarse secar a temperatura ambiente.  No utilizar para limpiar el respirador  sustancias tales como gasolina, líquidos desengrasantes clorados,  disolventes orgánicos o agentes de limpieza abrasivos   </t>
  </si>
  <si>
    <t>Lavar con jabón neutro, mantener en el estuche después de su uso.</t>
  </si>
  <si>
    <t xml:space="preserve">*Estos guantes  no deben ser  mojados,    se deben  almacenar   en lugares  secos   y ventilados,   para evitar su deterioro.
 * Asegúrese al usar los guantes que estos se encuentren limpios. 
*Observar si están rotos, gastados o dañados.
* Lávese  las manos con jabón y agua antes de utilizarlos.  
</t>
  </si>
  <si>
    <t>Residuo Ordinario</t>
  </si>
  <si>
    <t>Bloqueos energéticos (LOTO)</t>
  </si>
  <si>
    <t>Asientos ergonómicos</t>
  </si>
  <si>
    <t>Implementación de carretillas</t>
  </si>
  <si>
    <t>Caretas</t>
  </si>
  <si>
    <t>Tapones oídos</t>
  </si>
  <si>
    <t>Juego: Chaqueta con capucha, cierre velcro y cremallera, pantalón con resorte. P.M.G.EG.  Impermeable Rain Power T-L Ref.602</t>
  </si>
  <si>
    <t>13.03.01253</t>
  </si>
  <si>
    <t>6 meses( Evaluar estado si se requiere cambio)</t>
  </si>
  <si>
    <t>* Auxiliar de Servicios Generales 
*Auxiliares  de mantenimiento
*Técnico mantenimiento</t>
  </si>
  <si>
    <t xml:space="preserve">* El overol   cada vez  que se utilicé  debe ser   Lavado  con jabón suave  para mantener su apariencia  y prevenir que se contamine
*  Extender al revés en lugar fresco y seco
* No limpiar con solventes,  no utilizar limpiadores abrasivos  como esponjas de alambre 
* No almacenar en áreas  que puedan estar   con olores fuertes  
</t>
  </si>
  <si>
    <t>REFERENCIA</t>
  </si>
  <si>
    <t>TIPO DE ELEMENTO</t>
  </si>
  <si>
    <t>CÓDIGO COMPRA</t>
  </si>
  <si>
    <t>TALLA</t>
  </si>
  <si>
    <t>FRECUENCIA DE CAMBIO</t>
  </si>
  <si>
    <t>CARGOS QUE LO USAN</t>
  </si>
  <si>
    <t>LIMPIEZA Y MANTENIMIENTO DEL EPP</t>
  </si>
  <si>
    <t>DISPOSICION FINAL</t>
  </si>
  <si>
    <t>ACTIVIVDAD EN LOS QUE SE NECESITA</t>
  </si>
  <si>
    <t>Bota para cuarto frío</t>
  </si>
  <si>
    <t>pedido por materiales según cotización</t>
  </si>
  <si>
    <t>Según pedido</t>
  </si>
  <si>
    <t>cada 4 meses</t>
  </si>
  <si>
    <t>Para trabajos en cavas</t>
  </si>
  <si>
    <t>Elimine la suciedad con un cepillo de cerdas duras, aplique un aerosol que impermeabilice la piel y la proteja de la humedad, estos cueros deben ser teñidos para el color, pueden causar manchas al entrar en contacto con la humedad</t>
  </si>
  <si>
    <t>Residuo ordinario</t>
  </si>
  <si>
    <t>Guante sol-vex® nitrilo grosor 15 ml, Largo 13'' forro flocado, color Ve,Ref.:  37-175 Ansell</t>
  </si>
  <si>
    <t>13.03.01632</t>
  </si>
  <si>
    <t>13.03.01633</t>
  </si>
  <si>
    <t>13.03.01634</t>
  </si>
  <si>
    <t>13.03.01635</t>
  </si>
  <si>
    <t>Talla 7</t>
  </si>
  <si>
    <t>Talla 8</t>
  </si>
  <si>
    <t>Talla 9</t>
  </si>
  <si>
    <t>Talla 10</t>
  </si>
  <si>
    <t>Si la frecuencia de uso es permanete ( 8 horas día) se debe cambiar cada 2 meses.</t>
  </si>
  <si>
    <t>*  Auxiliar de  Servicios Generales 
*  Auxiliar de limpieza  y  cafetería   
* Técnico  de  Mantenimiento menor   
* Todero
* Auxiliar  general  alimentación</t>
  </si>
  <si>
    <t xml:space="preserve">*Los guantes siempre deberán utilizarse con las manos secas y limpias y nunca deberán aplicarse pinturas, disolventes o adhesivos.
*Asegúrese al usar los guantes que estos se encuentren limpios 
*Observar si están rotos, gastados o dañados 
*Lávese  las manos con jabón y agua antes de utilizarlos 
*Ponga venda en las heridas o cortes de sus manos 
*Cierre bien los guantes por fuera de las mangas de su ropa
*Lave por fuera los guantes con agua y jabón antes de quitárselos
 </t>
  </si>
  <si>
    <t>MONOGAFA STEELPRO</t>
  </si>
  <si>
    <t>13.03.01686</t>
  </si>
  <si>
    <t>Cada 2  meses ( validar si se presenta daño y deterioro, realizar cambio)</t>
  </si>
  <si>
    <t xml:space="preserve">RESPIRADOR 3M DE MEDIA  DOBLE CARTUCHO, REF 6100 </t>
  </si>
  <si>
    <t>13.03.01333</t>
  </si>
  <si>
    <t>13.03.01409</t>
  </si>
  <si>
    <t>13.03.01410</t>
  </si>
  <si>
    <t>Talla S</t>
  </si>
  <si>
    <t>De acuerdo al uso, realizar inspección e identificar daños y averias en el material y en las correas.</t>
  </si>
  <si>
    <t>* Auxiliar de  Limpieza           
*Auxiliar de Mantenimiento                                                                                   
*Técnico de mantenimiento                                                                 
* Todero</t>
  </si>
  <si>
    <t xml:space="preserve">Lavar después de usarlo con  agua fría y jabón neutro, dejar secar las correas </t>
  </si>
  <si>
    <t>13.03.01306</t>
  </si>
  <si>
    <t>1 año ( Evaluar estado si se requiere cambio)</t>
  </si>
  <si>
    <t xml:space="preserve"> Se deben mantener limpias lavadas con agua y jabón neutro, no escurrir ya que se podría averiar o perder la forma del cuero. No secar a la sombra. Guardarlas en un lugar fresco y libre de cualquier riesgo de humedad.</t>
  </si>
  <si>
    <t>CINTURÓN ELÁSTICO DE PROTECCIÓN LUMBAR CON TIRANTES REGULABLES INCORPORADOS</t>
  </si>
  <si>
    <t>6 meses ( Evaluar estado si se requiere cambio)</t>
  </si>
  <si>
    <t>* Auxiliar de  Limpieza           
*Auxiliar de Mantenimiento                                                                                   
*Técnico de mantenimiento                                                                 
* Operario</t>
  </si>
  <si>
    <t xml:space="preserve">Abrigo impermeable PVC  con capucha </t>
  </si>
  <si>
    <t>13.03.00955</t>
  </si>
  <si>
    <t>13.03.01399</t>
  </si>
  <si>
    <t>13.03.01400</t>
  </si>
  <si>
    <t>13.03.01401</t>
  </si>
  <si>
    <t>Talla XL</t>
  </si>
  <si>
    <t xml:space="preserve">* Cada vez que se utilice el abrigo   se utilicé  debe ser   Lavado  con jabón suave  para mantener su apariencia  y prevenir que se contamine
*  Extender al revés en lugar fresco y seco
* No limpiar con solventes,  no utilizar limpiadores abrasivos  como esponjas de alambre 
* No almacenar en áreas  que puedan estar   con olores fuertes  </t>
  </si>
  <si>
    <t>1-2-3-4-5-6-7-8-9-10</t>
  </si>
  <si>
    <t>1-2-3-4-5-6</t>
  </si>
  <si>
    <t>1-2-3-4</t>
  </si>
  <si>
    <t>5-6-7-8-9-10</t>
  </si>
  <si>
    <t>7-8-9-10</t>
  </si>
  <si>
    <t>2-3-5-6-8-9-10</t>
  </si>
  <si>
    <t>4-5-7-9-8</t>
  </si>
  <si>
    <t>Mycel Group</t>
  </si>
  <si>
    <t>10/052025</t>
  </si>
  <si>
    <t xml:space="preserve">Elaboró:  </t>
  </si>
  <si>
    <t>Carol González</t>
  </si>
  <si>
    <t xml:space="preserve">Elaboró:    </t>
  </si>
  <si>
    <t>Omar Jimenez</t>
  </si>
  <si>
    <t xml:space="preserve">Estudiante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</si>
</sst>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$&quot;\ #,##0;[Red]\-&quot;$&quot;\ #,##0"/>
  </numFmts>
  <fonts count="4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name val="Tahoma"/>
      <family val="2"/>
    </font>
    <font>
      <b/>
      <sz val="9"/>
      <name val="Tahoma"/>
      <family val="2"/>
    </font>
    <font>
      <sz val="10"/>
      <color indexed="8"/>
      <name val="Tahoma"/>
      <family val="2"/>
    </font>
    <font>
      <b/>
      <sz val="10"/>
      <name val="Tahoma"/>
      <family val="2"/>
    </font>
    <font>
      <b/>
      <sz val="12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sz val="22"/>
      <name val="Tahoma"/>
      <family val="2"/>
    </font>
    <font>
      <b/>
      <sz val="24"/>
      <name val="Tahoma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Tahoma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sz val="11"/>
      <color theme="1"/>
      <name val="Calibri"/>
      <family val="2"/>
      <scheme val="minor"/>
    </font>
    <font>
      <sz val="8"/>
      <color theme="0"/>
      <name val="Tahoma"/>
      <family val="2"/>
    </font>
    <font>
      <sz val="22"/>
      <color theme="0"/>
      <name val="Tahoma"/>
      <family val="2"/>
    </font>
    <font>
      <sz val="10"/>
      <color theme="0"/>
      <name val="Tahoma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Tahoma"/>
      <family val="2"/>
    </font>
    <font>
      <sz val="22"/>
      <color theme="1"/>
      <name val="Tahoma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Tahoma"/>
      <family val="2"/>
    </font>
    <font>
      <sz val="22"/>
      <color rgb="FFFF0000"/>
      <name val="Tahoma"/>
      <family val="2"/>
    </font>
    <font>
      <b/>
      <sz val="11"/>
      <name val="Calibri"/>
      <family val="2"/>
      <scheme val="minor"/>
    </font>
    <font>
      <b/>
      <sz val="10"/>
      <color theme="1"/>
      <name val="Tahoma"/>
      <family val="2"/>
    </font>
    <font>
      <b/>
      <sz val="11"/>
      <color theme="1" tint="4.9989318521683403E-2"/>
      <name val="Tahoma"/>
      <family val="2"/>
    </font>
    <font>
      <sz val="8"/>
      <name val="Arial"/>
      <family val="2"/>
    </font>
    <font>
      <b/>
      <sz val="11"/>
      <color theme="1"/>
      <name val="Times New Roman"/>
      <family val="1"/>
    </font>
    <font>
      <b/>
      <sz val="9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9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0"/>
        <bgColor indexed="26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3FDC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2" fillId="0" borderId="0"/>
    <xf numFmtId="0" fontId="2" fillId="0" borderId="0"/>
    <xf numFmtId="0" fontId="21" fillId="0" borderId="0"/>
    <xf numFmtId="0" fontId="4" fillId="0" borderId="0"/>
    <xf numFmtId="0" fontId="4" fillId="0" borderId="0"/>
    <xf numFmtId="0" fontId="1" fillId="0" borderId="0"/>
  </cellStyleXfs>
  <cellXfs count="254">
    <xf numFmtId="0" fontId="0" fillId="0" borderId="0" xfId="0"/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1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2" fillId="0" borderId="1" xfId="1" applyBorder="1" applyAlignment="1">
      <alignment horizontal="center" vertical="center" wrapText="1"/>
    </xf>
    <xf numFmtId="0" fontId="14" fillId="0" borderId="1" xfId="1" applyFont="1" applyBorder="1" applyAlignment="1">
      <alignment horizontal="center" vertical="center" wrapText="1"/>
    </xf>
    <xf numFmtId="0" fontId="17" fillId="0" borderId="0" xfId="1" applyFont="1" applyAlignment="1">
      <alignment vertical="center"/>
    </xf>
    <xf numFmtId="0" fontId="22" fillId="0" borderId="0" xfId="1" applyFont="1" applyAlignment="1">
      <alignment horizontal="left" vertical="center"/>
    </xf>
    <xf numFmtId="0" fontId="23" fillId="0" borderId="0" xfId="1" applyFont="1" applyAlignment="1">
      <alignment horizontal="center" vertical="center"/>
    </xf>
    <xf numFmtId="0" fontId="24" fillId="0" borderId="0" xfId="1" applyFont="1" applyAlignment="1">
      <alignment horizontal="center" vertical="center"/>
    </xf>
    <xf numFmtId="0" fontId="25" fillId="0" borderId="0" xfId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8" fillId="4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3" fillId="5" borderId="2" xfId="1" applyFont="1" applyFill="1" applyBorder="1" applyAlignment="1">
      <alignment horizontal="center" vertical="center" wrapText="1"/>
    </xf>
    <xf numFmtId="0" fontId="3" fillId="6" borderId="2" xfId="1" applyFont="1" applyFill="1" applyBorder="1" applyAlignment="1">
      <alignment horizontal="center" vertical="center" wrapText="1"/>
    </xf>
    <xf numFmtId="1" fontId="8" fillId="7" borderId="2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26" fillId="8" borderId="0" xfId="0" applyFont="1" applyFill="1" applyAlignment="1">
      <alignment horizontal="left"/>
    </xf>
    <xf numFmtId="0" fontId="28" fillId="8" borderId="0" xfId="0" applyFont="1" applyFill="1" applyAlignment="1">
      <alignment horizontal="left"/>
    </xf>
    <xf numFmtId="0" fontId="26" fillId="8" borderId="0" xfId="0" applyFont="1" applyFill="1" applyAlignment="1">
      <alignment horizontal="left" vertical="center"/>
    </xf>
    <xf numFmtId="0" fontId="26" fillId="0" borderId="0" xfId="0" applyFont="1"/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8" fillId="8" borderId="0" xfId="0" applyFont="1" applyFill="1" applyAlignment="1">
      <alignment horizontal="left" vertical="center"/>
    </xf>
    <xf numFmtId="0" fontId="28" fillId="8" borderId="0" xfId="5" applyFont="1" applyFill="1" applyAlignment="1">
      <alignment horizontal="left"/>
    </xf>
    <xf numFmtId="0" fontId="28" fillId="8" borderId="0" xfId="0" applyFont="1" applyFill="1"/>
    <xf numFmtId="0" fontId="29" fillId="8" borderId="0" xfId="0" applyFont="1" applyFill="1" applyAlignment="1">
      <alignment horizontal="left"/>
    </xf>
    <xf numFmtId="0" fontId="28" fillId="0" borderId="0" xfId="0" applyFont="1"/>
    <xf numFmtId="0" fontId="28" fillId="0" borderId="0" xfId="0" applyFont="1" applyAlignment="1">
      <alignment horizontal="left" vertical="center" wrapText="1"/>
    </xf>
    <xf numFmtId="0" fontId="26" fillId="8" borderId="0" xfId="0" applyFont="1" applyFill="1" applyAlignment="1">
      <alignment horizontal="left" vertical="center" wrapText="1"/>
    </xf>
    <xf numFmtId="0" fontId="28" fillId="8" borderId="0" xfId="0" applyFont="1" applyFill="1" applyAlignment="1">
      <alignment horizontal="left" wrapText="1"/>
    </xf>
    <xf numFmtId="0" fontId="26" fillId="8" borderId="0" xfId="0" applyFont="1" applyFill="1" applyAlignment="1">
      <alignment horizontal="left" wrapText="1"/>
    </xf>
    <xf numFmtId="0" fontId="28" fillId="8" borderId="0" xfId="0" applyFont="1" applyFill="1" applyAlignment="1">
      <alignment horizontal="left" vertical="center" wrapText="1"/>
    </xf>
    <xf numFmtId="0" fontId="30" fillId="6" borderId="2" xfId="1" applyFont="1" applyFill="1" applyBorder="1" applyAlignment="1">
      <alignment horizontal="center" vertical="center" wrapText="1"/>
    </xf>
    <xf numFmtId="0" fontId="26" fillId="0" borderId="1" xfId="1" applyFont="1" applyBorder="1" applyAlignment="1">
      <alignment horizontal="center" vertical="center" wrapText="1"/>
    </xf>
    <xf numFmtId="0" fontId="28" fillId="9" borderId="0" xfId="0" applyFont="1" applyFill="1" applyAlignment="1">
      <alignment horizontal="left"/>
    </xf>
    <xf numFmtId="0" fontId="28" fillId="9" borderId="0" xfId="0" applyFont="1" applyFill="1" applyAlignment="1">
      <alignment horizontal="left" vertical="center"/>
    </xf>
    <xf numFmtId="0" fontId="25" fillId="0" borderId="0" xfId="0" applyFont="1"/>
    <xf numFmtId="0" fontId="25" fillId="0" borderId="0" xfId="0" applyFont="1" applyAlignment="1">
      <alignment horizontal="left"/>
    </xf>
    <xf numFmtId="0" fontId="31" fillId="0" borderId="0" xfId="0" applyFont="1"/>
    <xf numFmtId="0" fontId="5" fillId="0" borderId="0" xfId="0" applyFont="1"/>
    <xf numFmtId="0" fontId="17" fillId="0" borderId="0" xfId="0" applyFont="1"/>
    <xf numFmtId="0" fontId="22" fillId="0" borderId="0" xfId="0" applyFont="1"/>
    <xf numFmtId="0" fontId="24" fillId="0" borderId="0" xfId="0" applyFont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vertical="center"/>
    </xf>
    <xf numFmtId="0" fontId="24" fillId="0" borderId="0" xfId="5" applyFont="1" applyAlignment="1">
      <alignment horizontal="left"/>
    </xf>
    <xf numFmtId="0" fontId="32" fillId="0" borderId="0" xfId="0" applyFont="1"/>
    <xf numFmtId="0" fontId="12" fillId="0" borderId="0" xfId="0" applyFont="1"/>
    <xf numFmtId="0" fontId="12" fillId="0" borderId="0" xfId="0" applyFont="1" applyAlignment="1">
      <alignment horizontal="center" vertical="center"/>
    </xf>
    <xf numFmtId="0" fontId="23" fillId="0" borderId="0" xfId="0" applyFont="1"/>
    <xf numFmtId="0" fontId="23" fillId="0" borderId="0" xfId="0" applyFont="1" applyAlignment="1">
      <alignment horizontal="left"/>
    </xf>
    <xf numFmtId="0" fontId="33" fillId="0" borderId="0" xfId="0" applyFont="1"/>
    <xf numFmtId="0" fontId="5" fillId="0" borderId="0" xfId="0" applyFont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26" fillId="10" borderId="1" xfId="1" applyFont="1" applyFill="1" applyBorder="1" applyAlignment="1">
      <alignment horizontal="center" vertical="center" wrapText="1"/>
    </xf>
    <xf numFmtId="0" fontId="26" fillId="11" borderId="1" xfId="0" applyFont="1" applyFill="1" applyBorder="1" applyAlignment="1" applyProtection="1">
      <alignment horizontal="center" vertical="center" wrapText="1"/>
      <protection locked="0"/>
    </xf>
    <xf numFmtId="0" fontId="26" fillId="8" borderId="1" xfId="0" applyFont="1" applyFill="1" applyBorder="1" applyAlignment="1">
      <alignment horizontal="center" vertical="center" wrapText="1"/>
    </xf>
    <xf numFmtId="0" fontId="26" fillId="8" borderId="1" xfId="4" applyFont="1" applyFill="1" applyBorder="1" applyAlignment="1">
      <alignment horizontal="center" vertical="center" wrapText="1"/>
    </xf>
    <xf numFmtId="0" fontId="26" fillId="8" borderId="1" xfId="1" applyFont="1" applyFill="1" applyBorder="1" applyAlignment="1" applyProtection="1">
      <alignment horizontal="center" vertical="center" wrapText="1"/>
      <protection locked="0"/>
    </xf>
    <xf numFmtId="0" fontId="26" fillId="11" borderId="1" xfId="1" applyFont="1" applyFill="1" applyBorder="1" applyAlignment="1" applyProtection="1">
      <alignment horizontal="center" vertical="center" wrapText="1"/>
      <protection locked="0"/>
    </xf>
    <xf numFmtId="0" fontId="28" fillId="2" borderId="0" xfId="0" applyFont="1" applyFill="1" applyAlignment="1">
      <alignment horizontal="left"/>
    </xf>
    <xf numFmtId="0" fontId="28" fillId="2" borderId="0" xfId="0" applyFont="1" applyFill="1" applyAlignment="1">
      <alignment horizontal="left" vertical="center"/>
    </xf>
    <xf numFmtId="0" fontId="28" fillId="2" borderId="0" xfId="0" applyFont="1" applyFill="1"/>
    <xf numFmtId="0" fontId="8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34" fillId="12" borderId="2" xfId="0" applyFont="1" applyFill="1" applyBorder="1" applyAlignment="1">
      <alignment horizontal="center" vertical="center" wrapText="1"/>
    </xf>
    <xf numFmtId="0" fontId="10" fillId="6" borderId="2" xfId="0" applyFont="1" applyFill="1" applyBorder="1" applyAlignment="1">
      <alignment horizontal="center" vertical="center" textRotation="90"/>
    </xf>
    <xf numFmtId="0" fontId="5" fillId="8" borderId="0" xfId="0" applyFont="1" applyFill="1"/>
    <xf numFmtId="0" fontId="5" fillId="8" borderId="0" xfId="0" applyFont="1" applyFill="1" applyAlignment="1">
      <alignment vertical="center" wrapText="1"/>
    </xf>
    <xf numFmtId="0" fontId="10" fillId="8" borderId="0" xfId="0" applyFont="1" applyFill="1" applyAlignment="1">
      <alignment horizontal="right" vertical="center" wrapText="1"/>
    </xf>
    <xf numFmtId="0" fontId="5" fillId="8" borderId="0" xfId="0" applyFont="1" applyFill="1" applyAlignment="1">
      <alignment vertical="center"/>
    </xf>
    <xf numFmtId="0" fontId="5" fillId="8" borderId="0" xfId="0" applyFont="1" applyFill="1" applyAlignment="1">
      <alignment horizontal="center" vertical="center"/>
    </xf>
    <xf numFmtId="0" fontId="5" fillId="8" borderId="0" xfId="0" applyFont="1" applyFill="1" applyAlignment="1">
      <alignment horizontal="left" vertical="center" wrapText="1"/>
    </xf>
    <xf numFmtId="0" fontId="5" fillId="8" borderId="0" xfId="0" applyFont="1" applyFill="1" applyAlignment="1">
      <alignment horizontal="center" vertical="center" wrapText="1"/>
    </xf>
    <xf numFmtId="0" fontId="8" fillId="8" borderId="0" xfId="0" applyFont="1" applyFill="1" applyAlignment="1">
      <alignment horizontal="left" vertical="center"/>
    </xf>
    <xf numFmtId="0" fontId="35" fillId="8" borderId="0" xfId="0" applyFont="1" applyFill="1" applyAlignment="1">
      <alignment horizontal="left" vertical="center"/>
    </xf>
    <xf numFmtId="0" fontId="5" fillId="8" borderId="0" xfId="0" applyFont="1" applyFill="1" applyAlignment="1">
      <alignment horizontal="left"/>
    </xf>
    <xf numFmtId="0" fontId="6" fillId="8" borderId="0" xfId="0" applyFont="1" applyFill="1" applyAlignment="1">
      <alignment horizontal="right" vertical="center"/>
    </xf>
    <xf numFmtId="0" fontId="11" fillId="8" borderId="0" xfId="0" applyFont="1" applyFill="1" applyAlignment="1">
      <alignment horizontal="center" vertical="center"/>
    </xf>
    <xf numFmtId="0" fontId="8" fillId="8" borderId="0" xfId="0" applyFont="1" applyFill="1" applyAlignment="1">
      <alignment vertical="center"/>
    </xf>
    <xf numFmtId="17" fontId="5" fillId="8" borderId="0" xfId="0" applyNumberFormat="1" applyFont="1" applyFill="1" applyAlignment="1">
      <alignment vertical="center"/>
    </xf>
    <xf numFmtId="17" fontId="28" fillId="8" borderId="0" xfId="0" applyNumberFormat="1" applyFont="1" applyFill="1" applyAlignment="1">
      <alignment vertical="center"/>
    </xf>
    <xf numFmtId="0" fontId="8" fillId="8" borderId="0" xfId="0" applyFont="1" applyFill="1"/>
    <xf numFmtId="0" fontId="8" fillId="8" borderId="0" xfId="0" applyFont="1" applyFill="1" applyAlignment="1">
      <alignment horizontal="right" vertical="center"/>
    </xf>
    <xf numFmtId="0" fontId="5" fillId="8" borderId="0" xfId="0" applyFont="1" applyFill="1" applyAlignment="1">
      <alignment horizontal="left" vertical="center"/>
    </xf>
    <xf numFmtId="0" fontId="11" fillId="8" borderId="0" xfId="0" applyFont="1" applyFill="1" applyAlignment="1">
      <alignment vertical="center"/>
    </xf>
    <xf numFmtId="0" fontId="28" fillId="8" borderId="0" xfId="0" applyFont="1" applyFill="1" applyAlignment="1">
      <alignment vertical="center"/>
    </xf>
    <xf numFmtId="0" fontId="11" fillId="8" borderId="0" xfId="0" applyFont="1" applyFill="1" applyAlignment="1">
      <alignment horizontal="left" vertical="center"/>
    </xf>
    <xf numFmtId="0" fontId="8" fillId="8" borderId="0" xfId="0" applyFont="1" applyFill="1" applyAlignment="1">
      <alignment vertical="center" wrapText="1"/>
    </xf>
    <xf numFmtId="0" fontId="9" fillId="3" borderId="1" xfId="0" applyFont="1" applyFill="1" applyBorder="1" applyAlignment="1">
      <alignment horizontal="left" vertical="center" wrapText="1"/>
    </xf>
    <xf numFmtId="0" fontId="0" fillId="8" borderId="0" xfId="0" applyFill="1"/>
    <xf numFmtId="0" fontId="0" fillId="8" borderId="0" xfId="0" applyFill="1" applyAlignment="1">
      <alignment vertical="center" wrapText="1"/>
    </xf>
    <xf numFmtId="0" fontId="0" fillId="8" borderId="0" xfId="0" applyFill="1" applyAlignment="1">
      <alignment vertical="center"/>
    </xf>
    <xf numFmtId="0" fontId="0" fillId="8" borderId="0" xfId="0" applyFill="1" applyAlignment="1">
      <alignment horizontal="center" vertical="center"/>
    </xf>
    <xf numFmtId="0" fontId="26" fillId="8" borderId="0" xfId="0" applyFont="1" applyFill="1"/>
    <xf numFmtId="0" fontId="2" fillId="8" borderId="0" xfId="0" applyFont="1" applyFill="1"/>
    <xf numFmtId="0" fontId="0" fillId="8" borderId="13" xfId="0" applyFill="1" applyBorder="1"/>
    <xf numFmtId="0" fontId="0" fillId="8" borderId="10" xfId="0" applyFill="1" applyBorder="1"/>
    <xf numFmtId="0" fontId="0" fillId="8" borderId="0" xfId="0" applyFill="1" applyAlignment="1">
      <alignment horizontal="center"/>
    </xf>
    <xf numFmtId="0" fontId="19" fillId="0" borderId="9" xfId="0" applyFont="1" applyBorder="1" applyAlignment="1">
      <alignment horizontal="center" vertical="center" wrapText="1"/>
    </xf>
    <xf numFmtId="0" fontId="36" fillId="6" borderId="2" xfId="0" applyFont="1" applyFill="1" applyBorder="1" applyAlignment="1">
      <alignment horizontal="center" vertical="center" textRotation="90"/>
    </xf>
    <xf numFmtId="0" fontId="36" fillId="6" borderId="2" xfId="0" applyFont="1" applyFill="1" applyBorder="1" applyAlignment="1">
      <alignment horizontal="center" vertical="center" textRotation="90" wrapText="1"/>
    </xf>
    <xf numFmtId="0" fontId="8" fillId="4" borderId="3" xfId="0" applyFont="1" applyFill="1" applyBorder="1" applyAlignment="1">
      <alignment horizontal="center" vertical="center" wrapText="1"/>
    </xf>
    <xf numFmtId="0" fontId="27" fillId="18" borderId="1" xfId="0" applyFont="1" applyFill="1" applyBorder="1" applyAlignment="1" applyProtection="1">
      <alignment horizontal="center" vertical="center" wrapText="1"/>
      <protection locked="0"/>
    </xf>
    <xf numFmtId="0" fontId="38" fillId="0" borderId="21" xfId="0" applyFont="1" applyBorder="1" applyAlignment="1">
      <alignment horizontal="center" vertical="center" wrapText="1"/>
    </xf>
    <xf numFmtId="0" fontId="38" fillId="0" borderId="22" xfId="0" applyFont="1" applyBorder="1" applyAlignment="1">
      <alignment vertical="center" wrapText="1"/>
    </xf>
    <xf numFmtId="0" fontId="39" fillId="0" borderId="22" xfId="0" applyFont="1" applyBorder="1" applyAlignment="1">
      <alignment vertical="center" wrapText="1"/>
    </xf>
    <xf numFmtId="0" fontId="38" fillId="0" borderId="23" xfId="0" applyFont="1" applyBorder="1" applyAlignment="1">
      <alignment vertical="center" wrapText="1"/>
    </xf>
    <xf numFmtId="0" fontId="40" fillId="0" borderId="24" xfId="0" applyFont="1" applyBorder="1" applyAlignment="1">
      <alignment vertical="center" wrapText="1"/>
    </xf>
    <xf numFmtId="6" fontId="40" fillId="0" borderId="1" xfId="0" applyNumberFormat="1" applyFont="1" applyBorder="1" applyAlignment="1">
      <alignment vertical="center" wrapText="1"/>
    </xf>
    <xf numFmtId="0" fontId="40" fillId="0" borderId="1" xfId="0" applyFont="1" applyBorder="1" applyAlignment="1">
      <alignment horizontal="center" vertical="center" wrapText="1"/>
    </xf>
    <xf numFmtId="6" fontId="40" fillId="0" borderId="25" xfId="0" applyNumberFormat="1" applyFont="1" applyBorder="1" applyAlignment="1">
      <alignment vertical="center" wrapText="1"/>
    </xf>
    <xf numFmtId="6" fontId="40" fillId="0" borderId="28" xfId="0" applyNumberFormat="1" applyFont="1" applyBorder="1" applyAlignment="1">
      <alignment vertical="center" wrapText="1"/>
    </xf>
    <xf numFmtId="0" fontId="0" fillId="0" borderId="1" xfId="1" applyFont="1" applyBorder="1" applyAlignment="1">
      <alignment horizontal="center" vertical="center" wrapText="1"/>
    </xf>
    <xf numFmtId="0" fontId="1" fillId="0" borderId="0" xfId="6"/>
    <xf numFmtId="0" fontId="26" fillId="10" borderId="2" xfId="1" applyFont="1" applyFill="1" applyBorder="1" applyAlignment="1">
      <alignment horizontal="center" vertical="center" wrapText="1"/>
    </xf>
    <xf numFmtId="0" fontId="26" fillId="10" borderId="4" xfId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2" xfId="1" applyBorder="1" applyAlignment="1">
      <alignment horizontal="center" vertical="center" wrapText="1"/>
    </xf>
    <xf numFmtId="0" fontId="2" fillId="0" borderId="4" xfId="1" applyBorder="1" applyAlignment="1">
      <alignment horizontal="center" vertical="center" wrapText="1"/>
    </xf>
    <xf numFmtId="0" fontId="26" fillId="0" borderId="2" xfId="1" applyFont="1" applyBorder="1" applyAlignment="1">
      <alignment horizontal="center" vertical="center" wrapText="1"/>
    </xf>
    <xf numFmtId="0" fontId="26" fillId="0" borderId="4" xfId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26" fillId="8" borderId="2" xfId="1" applyFont="1" applyFill="1" applyBorder="1" applyAlignment="1" applyProtection="1">
      <alignment horizontal="center" vertical="center"/>
      <protection locked="0"/>
    </xf>
    <xf numFmtId="0" fontId="26" fillId="8" borderId="4" xfId="1" applyFont="1" applyFill="1" applyBorder="1" applyAlignment="1" applyProtection="1">
      <alignment horizontal="center" vertical="center"/>
      <protection locked="0"/>
    </xf>
    <xf numFmtId="0" fontId="0" fillId="0" borderId="3" xfId="0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26" fillId="10" borderId="3" xfId="1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0" fontId="9" fillId="8" borderId="0" xfId="0" applyFont="1" applyFill="1" applyAlignment="1">
      <alignment horizontal="center" vertical="center"/>
    </xf>
    <xf numFmtId="0" fontId="12" fillId="13" borderId="6" xfId="0" applyFont="1" applyFill="1" applyBorder="1" applyAlignment="1">
      <alignment horizontal="center"/>
    </xf>
    <xf numFmtId="0" fontId="12" fillId="13" borderId="7" xfId="0" applyFont="1" applyFill="1" applyBorder="1" applyAlignment="1">
      <alignment horizontal="center"/>
    </xf>
    <xf numFmtId="0" fontId="12" fillId="13" borderId="19" xfId="0" applyFont="1" applyFill="1" applyBorder="1" applyAlignment="1">
      <alignment horizontal="center"/>
    </xf>
    <xf numFmtId="0" fontId="12" fillId="13" borderId="16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14" borderId="4" xfId="0" applyFont="1" applyFill="1" applyBorder="1" applyAlignment="1">
      <alignment horizontal="center" vertical="center" wrapText="1"/>
    </xf>
    <xf numFmtId="0" fontId="8" fillId="14" borderId="2" xfId="0" applyFont="1" applyFill="1" applyBorder="1" applyAlignment="1">
      <alignment horizontal="center" vertical="center" wrapText="1"/>
    </xf>
    <xf numFmtId="1" fontId="8" fillId="15" borderId="2" xfId="0" applyNumberFormat="1" applyFont="1" applyFill="1" applyBorder="1" applyAlignment="1">
      <alignment horizontal="center" vertical="center" wrapText="1"/>
    </xf>
    <xf numFmtId="1" fontId="8" fillId="15" borderId="4" xfId="0" applyNumberFormat="1" applyFont="1" applyFill="1" applyBorder="1" applyAlignment="1">
      <alignment horizontal="center" vertical="center" wrapText="1"/>
    </xf>
    <xf numFmtId="0" fontId="8" fillId="6" borderId="20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1" fontId="8" fillId="12" borderId="1" xfId="0" applyNumberFormat="1" applyFont="1" applyFill="1" applyBorder="1" applyAlignment="1">
      <alignment horizontal="center" vertical="center" wrapText="1"/>
    </xf>
    <xf numFmtId="1" fontId="8" fillId="15" borderId="1" xfId="0" applyNumberFormat="1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1" fontId="13" fillId="16" borderId="1" xfId="0" applyNumberFormat="1" applyFont="1" applyFill="1" applyBorder="1" applyAlignment="1">
      <alignment horizontal="center" vertical="center" wrapText="1"/>
    </xf>
    <xf numFmtId="0" fontId="8" fillId="17" borderId="4" xfId="0" applyFont="1" applyFill="1" applyBorder="1" applyAlignment="1">
      <alignment horizontal="center" vertical="center" wrapText="1"/>
    </xf>
    <xf numFmtId="0" fontId="8" fillId="17" borderId="2" xfId="0" applyFont="1" applyFill="1" applyBorder="1" applyAlignment="1">
      <alignment horizontal="center" vertical="center" wrapText="1"/>
    </xf>
    <xf numFmtId="0" fontId="10" fillId="6" borderId="4" xfId="0" applyFont="1" applyFill="1" applyBorder="1" applyAlignment="1">
      <alignment horizontal="center" vertical="center" wrapText="1"/>
    </xf>
    <xf numFmtId="0" fontId="8" fillId="6" borderId="20" xfId="0" applyFont="1" applyFill="1" applyBorder="1" applyAlignment="1">
      <alignment horizontal="center" vertical="center" textRotation="90" wrapText="1"/>
    </xf>
    <xf numFmtId="0" fontId="8" fillId="6" borderId="4" xfId="0" applyFont="1" applyFill="1" applyBorder="1" applyAlignment="1">
      <alignment horizontal="center" vertical="center" textRotation="90" wrapText="1"/>
    </xf>
    <xf numFmtId="0" fontId="2" fillId="0" borderId="1" xfId="0" applyFont="1" applyBorder="1" applyAlignment="1">
      <alignment horizontal="center"/>
    </xf>
    <xf numFmtId="0" fontId="8" fillId="3" borderId="4" xfId="0" applyFont="1" applyFill="1" applyBorder="1" applyAlignment="1">
      <alignment horizontal="center" vertical="center" wrapText="1"/>
    </xf>
    <xf numFmtId="0" fontId="0" fillId="8" borderId="5" xfId="0" applyFill="1" applyBorder="1" applyAlignment="1">
      <alignment horizontal="center"/>
    </xf>
    <xf numFmtId="0" fontId="0" fillId="8" borderId="14" xfId="0" applyFill="1" applyBorder="1" applyAlignment="1">
      <alignment horizontal="center"/>
    </xf>
    <xf numFmtId="0" fontId="0" fillId="8" borderId="17" xfId="0" applyFill="1" applyBorder="1" applyAlignment="1">
      <alignment horizontal="center"/>
    </xf>
    <xf numFmtId="0" fontId="0" fillId="8" borderId="0" xfId="0" applyFill="1" applyAlignment="1">
      <alignment horizontal="center"/>
    </xf>
    <xf numFmtId="0" fontId="0" fillId="8" borderId="12" xfId="0" applyFill="1" applyBorder="1" applyAlignment="1">
      <alignment horizontal="center"/>
    </xf>
    <xf numFmtId="0" fontId="0" fillId="8" borderId="13" xfId="0" applyFill="1" applyBorder="1" applyAlignment="1">
      <alignment horizontal="center"/>
    </xf>
    <xf numFmtId="14" fontId="20" fillId="0" borderId="1" xfId="0" applyNumberFormat="1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49" fontId="20" fillId="0" borderId="1" xfId="0" applyNumberFormat="1" applyFont="1" applyBorder="1" applyAlignment="1">
      <alignment horizontal="center"/>
    </xf>
    <xf numFmtId="0" fontId="19" fillId="0" borderId="15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38" fillId="0" borderId="26" xfId="0" applyFont="1" applyBorder="1" applyAlignment="1">
      <alignment horizontal="center" vertical="center" wrapText="1"/>
    </xf>
    <xf numFmtId="0" fontId="38" fillId="0" borderId="27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4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18" xfId="0" applyBorder="1" applyAlignment="1">
      <alignment horizontal="center"/>
    </xf>
    <xf numFmtId="0" fontId="43" fillId="20" borderId="1" xfId="0" applyFont="1" applyFill="1" applyBorder="1" applyAlignment="1">
      <alignment horizontal="center" vertical="center"/>
    </xf>
    <xf numFmtId="0" fontId="41" fillId="19" borderId="1" xfId="0" applyFont="1" applyFill="1" applyBorder="1" applyAlignment="1">
      <alignment horizontal="center" vertical="center" wrapText="1"/>
    </xf>
    <xf numFmtId="0" fontId="1" fillId="0" borderId="1" xfId="6" applyBorder="1" applyAlignment="1">
      <alignment horizontal="center" vertical="center"/>
    </xf>
    <xf numFmtId="0" fontId="0" fillId="0" borderId="1" xfId="0" applyBorder="1" applyAlignment="1">
      <alignment horizontal="left" indent="1"/>
    </xf>
    <xf numFmtId="0" fontId="0" fillId="0" borderId="1" xfId="0" applyBorder="1" applyAlignment="1">
      <alignment horizontal="center"/>
    </xf>
    <xf numFmtId="0" fontId="42" fillId="0" borderId="1" xfId="6" applyFont="1" applyBorder="1" applyAlignment="1">
      <alignment horizontal="left" vertical="center" wrapText="1"/>
    </xf>
    <xf numFmtId="0" fontId="42" fillId="0" borderId="1" xfId="6" applyFont="1" applyBorder="1" applyAlignment="1">
      <alignment vertical="center" wrapText="1"/>
    </xf>
    <xf numFmtId="0" fontId="42" fillId="0" borderId="1" xfId="0" applyFont="1" applyBorder="1" applyAlignment="1">
      <alignment horizontal="center" vertical="center" wrapText="1"/>
    </xf>
    <xf numFmtId="0" fontId="1" fillId="0" borderId="1" xfId="6" applyBorder="1" applyAlignment="1">
      <alignment horizontal="left" vertical="center"/>
    </xf>
    <xf numFmtId="0" fontId="1" fillId="0" borderId="1" xfId="6" applyBorder="1" applyAlignment="1">
      <alignment horizontal="center" vertical="center" wrapText="1"/>
    </xf>
    <xf numFmtId="0" fontId="1" fillId="0" borderId="1" xfId="6" applyBorder="1" applyAlignment="1">
      <alignment horizontal="left" vertical="center" wrapText="1" indent="1"/>
    </xf>
    <xf numFmtId="0" fontId="1" fillId="0" borderId="1" xfId="6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3" fillId="2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 indent="1"/>
    </xf>
    <xf numFmtId="0" fontId="0" fillId="0" borderId="1" xfId="0" applyBorder="1" applyAlignment="1">
      <alignment horizontal="left" vertical="center" wrapText="1" indent="3"/>
    </xf>
    <xf numFmtId="0" fontId="0" fillId="0" borderId="1" xfId="0" applyBorder="1" applyAlignment="1">
      <alignment horizontal="left" vertical="center" wrapText="1"/>
    </xf>
    <xf numFmtId="0" fontId="1" fillId="0" borderId="1" xfId="6" applyBorder="1"/>
    <xf numFmtId="0" fontId="41" fillId="21" borderId="1" xfId="6" applyFont="1" applyFill="1" applyBorder="1" applyAlignment="1">
      <alignment horizontal="center" vertical="center" wrapText="1"/>
    </xf>
    <xf numFmtId="0" fontId="34" fillId="21" borderId="1" xfId="6" applyFont="1" applyFill="1" applyBorder="1" applyAlignment="1">
      <alignment horizontal="center" vertical="center" wrapText="1"/>
    </xf>
    <xf numFmtId="0" fontId="41" fillId="21" borderId="1" xfId="6" applyFont="1" applyFill="1" applyBorder="1" applyAlignment="1">
      <alignment horizontal="left" vertical="center" wrapText="1" indent="1"/>
    </xf>
    <xf numFmtId="0" fontId="41" fillId="21" borderId="1" xfId="0" applyFont="1" applyFill="1" applyBorder="1" applyAlignment="1">
      <alignment horizontal="center" vertical="center" wrapText="1"/>
    </xf>
    <xf numFmtId="0" fontId="44" fillId="21" borderId="1" xfId="0" applyFont="1" applyFill="1" applyBorder="1" applyAlignment="1">
      <alignment horizontal="center" vertical="center" wrapText="1"/>
    </xf>
    <xf numFmtId="0" fontId="41" fillId="21" borderId="1" xfId="0" applyFont="1" applyFill="1" applyBorder="1" applyAlignment="1">
      <alignment horizontal="center" vertical="center" wrapText="1"/>
    </xf>
    <xf numFmtId="0" fontId="34" fillId="19" borderId="1" xfId="0" applyFont="1" applyFill="1" applyBorder="1" applyAlignment="1">
      <alignment horizontal="center" vertical="center" wrapText="1"/>
    </xf>
    <xf numFmtId="0" fontId="34" fillId="19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 indent="5"/>
    </xf>
    <xf numFmtId="0" fontId="0" fillId="0" borderId="1" xfId="0" applyBorder="1" applyAlignment="1">
      <alignment horizontal="left" vertical="center" wrapText="1" indent="1"/>
    </xf>
    <xf numFmtId="0" fontId="34" fillId="19" borderId="9" xfId="0" applyFont="1" applyFill="1" applyBorder="1" applyAlignment="1">
      <alignment vertical="center" wrapText="1"/>
    </xf>
    <xf numFmtId="0" fontId="0" fillId="0" borderId="9" xfId="0" applyBorder="1"/>
    <xf numFmtId="0" fontId="42" fillId="0" borderId="9" xfId="0" applyFont="1" applyBorder="1" applyAlignment="1">
      <alignment horizontal="left" vertical="center" wrapText="1"/>
    </xf>
    <xf numFmtId="0" fontId="0" fillId="0" borderId="9" xfId="0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0" fillId="0" borderId="9" xfId="0" applyBorder="1" applyAlignment="1">
      <alignment horizontal="left" vertical="center" wrapText="1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43" fillId="20" borderId="1" xfId="0" applyNumberFormat="1" applyFont="1" applyFill="1" applyBorder="1" applyAlignment="1">
      <alignment horizontal="center" vertical="center" wrapText="1"/>
    </xf>
    <xf numFmtId="0" fontId="1" fillId="0" borderId="0" xfId="6" applyNumberFormat="1"/>
    <xf numFmtId="0" fontId="45" fillId="0" borderId="1" xfId="6" applyNumberFormat="1" applyFont="1" applyBorder="1" applyAlignment="1">
      <alignment horizontal="center" vertical="center" wrapText="1"/>
    </xf>
    <xf numFmtId="0" fontId="45" fillId="0" borderId="1" xfId="6" applyNumberFormat="1" applyFont="1" applyBorder="1" applyAlignment="1">
      <alignment horizontal="center" vertical="center" wrapText="1"/>
    </xf>
    <xf numFmtId="0" fontId="46" fillId="0" borderId="1" xfId="0" applyNumberFormat="1" applyFont="1" applyFill="1" applyBorder="1" applyAlignment="1">
      <alignment horizontal="center" vertical="center" wrapText="1"/>
    </xf>
    <xf numFmtId="0" fontId="45" fillId="0" borderId="1" xfId="6" applyNumberFormat="1" applyFont="1" applyBorder="1" applyAlignment="1">
      <alignment horizontal="center" vertical="center"/>
    </xf>
    <xf numFmtId="0" fontId="45" fillId="0" borderId="1" xfId="6" applyNumberFormat="1" applyFont="1" applyBorder="1" applyAlignment="1">
      <alignment horizontal="center" vertical="center"/>
    </xf>
    <xf numFmtId="16" fontId="45" fillId="0" borderId="1" xfId="6" applyNumberFormat="1" applyFont="1" applyBorder="1" applyAlignment="1">
      <alignment horizontal="center" vertical="center"/>
    </xf>
    <xf numFmtId="14" fontId="45" fillId="0" borderId="1" xfId="6" applyNumberFormat="1" applyFont="1" applyBorder="1" applyAlignment="1">
      <alignment horizontal="center" vertical="center" wrapText="1"/>
    </xf>
    <xf numFmtId="0" fontId="2" fillId="8" borderId="15" xfId="0" applyFont="1" applyFill="1" applyBorder="1"/>
    <xf numFmtId="0" fontId="2" fillId="8" borderId="0" xfId="0" applyFont="1" applyFill="1" applyAlignment="1">
      <alignment horizontal="center"/>
    </xf>
    <xf numFmtId="0" fontId="2" fillId="8" borderId="5" xfId="0" applyFont="1" applyFill="1" applyBorder="1" applyAlignment="1">
      <alignment horizontal="center"/>
    </xf>
  </cellXfs>
  <cellStyles count="7">
    <cellStyle name="Normal" xfId="0" builtinId="0"/>
    <cellStyle name="Normal 2" xfId="1" xr:uid="{68630D73-DE22-4F6D-AAE9-BDA9CD372362}"/>
    <cellStyle name="Normal 2 2 2" xfId="2" xr:uid="{4E467F30-6D67-47BC-9E0B-C58139BD05D3}"/>
    <cellStyle name="Normal 3" xfId="3" xr:uid="{4F07898F-0E9C-41EC-94F3-41AEEDC24757}"/>
    <cellStyle name="Normal 4" xfId="4" xr:uid="{E7F55A16-0506-4472-B678-E8FF44E47ED2}"/>
    <cellStyle name="Normal 5" xfId="6" xr:uid="{025198CA-E315-43A2-B95D-171F140B739D}"/>
    <cellStyle name="Normal_REVISION LUZ PANORAMAS" xfId="5" xr:uid="{CD4BBBD0-66C0-4848-A62D-25DC87351A16}"/>
  </cellStyles>
  <dxfs count="7">
    <dxf>
      <fill>
        <patternFill>
          <bgColor theme="4" tint="0.39994506668294322"/>
        </patternFill>
      </fill>
    </dxf>
    <dxf>
      <fill>
        <patternFill>
          <bgColor rgb="FFFF6600"/>
        </patternFill>
      </fill>
    </dxf>
    <dxf>
      <font>
        <color rgb="FFFF000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5" Type="http://schemas.microsoft.com/office/2007/relationships/hdphoto" Target="../media/hdphoto2.wdp"/><Relationship Id="rId4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0</xdr:row>
      <xdr:rowOff>91440</xdr:rowOff>
    </xdr:from>
    <xdr:to>
      <xdr:col>1</xdr:col>
      <xdr:colOff>1356360</xdr:colOff>
      <xdr:row>2</xdr:row>
      <xdr:rowOff>403860</xdr:rowOff>
    </xdr:to>
    <xdr:pic>
      <xdr:nvPicPr>
        <xdr:cNvPr id="52276" name="Shape 210">
          <a:extLst>
            <a:ext uri="{FF2B5EF4-FFF2-40B4-BE49-F238E27FC236}">
              <a16:creationId xmlns:a16="http://schemas.microsoft.com/office/drawing/2014/main" id="{F14BAD2C-9C91-E706-FBFE-960B8C8D189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9590"/>
        <a:stretch>
          <a:fillRect/>
        </a:stretch>
      </xdr:blipFill>
      <xdr:spPr bwMode="auto">
        <a:xfrm>
          <a:off x="137160" y="91440"/>
          <a:ext cx="163830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1352551</xdr:colOff>
      <xdr:row>0</xdr:row>
      <xdr:rowOff>114300</xdr:rowOff>
    </xdr:from>
    <xdr:to>
      <xdr:col>2</xdr:col>
      <xdr:colOff>2015490</xdr:colOff>
      <xdr:row>2</xdr:row>
      <xdr:rowOff>381000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397A566A-AD22-E55C-A1FE-A79FCB611973}"/>
            </a:ext>
          </a:extLst>
        </xdr:cNvPr>
        <xdr:cNvSpPr/>
      </xdr:nvSpPr>
      <xdr:spPr>
        <a:xfrm>
          <a:off x="1733551" y="114300"/>
          <a:ext cx="2152649" cy="1104900"/>
        </a:xfrm>
        <a:prstGeom prst="rect">
          <a:avLst/>
        </a:prstGeom>
        <a:solidFill>
          <a:srgbClr val="6699FF"/>
        </a:solidFill>
        <a:ln>
          <a:noFill/>
        </a:ln>
      </xdr:spPr>
      <xdr:txBody>
        <a:bodyPr spcFirstLastPara="1" wrap="square" lIns="108000" tIns="216000" rIns="91425" bIns="45700" anchor="t" anchorCtr="0">
          <a:noAutofit/>
        </a:bodyPr>
        <a:lstStyle/>
        <a:p>
          <a:pPr algn="ctr">
            <a:spcAft>
              <a:spcPts val="0"/>
            </a:spcAft>
          </a:pPr>
          <a:r>
            <a:rPr lang="es-ES" sz="1600" b="1">
              <a:solidFill>
                <a:srgbClr val="FFFFFF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MINISTERIO </a:t>
          </a:r>
          <a:endParaRPr lang="es-CO" sz="36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 algn="ctr">
            <a:spcAft>
              <a:spcPts val="0"/>
            </a:spcAft>
          </a:pPr>
          <a:r>
            <a:rPr lang="es-ES" sz="1600" b="1">
              <a:solidFill>
                <a:srgbClr val="FFFFFF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DEL INTERIOR</a:t>
          </a:r>
          <a:endParaRPr lang="es-CO" sz="36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 editAs="oneCell">
    <xdr:from>
      <xdr:col>4</xdr:col>
      <xdr:colOff>613817</xdr:colOff>
      <xdr:row>30</xdr:row>
      <xdr:rowOff>39756</xdr:rowOff>
    </xdr:from>
    <xdr:to>
      <xdr:col>4</xdr:col>
      <xdr:colOff>1802295</xdr:colOff>
      <xdr:row>31</xdr:row>
      <xdr:rowOff>118835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CA4039E-ACFA-4694-BAE0-098817E2A9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64000"/>
                  </a14:imgEffect>
                  <a14:imgEffect>
                    <a14:brightnessContrast bright="52000" contrast="6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" b="4426"/>
        <a:stretch/>
      </xdr:blipFill>
      <xdr:spPr bwMode="auto">
        <a:xfrm>
          <a:off x="6908600" y="10469217"/>
          <a:ext cx="1188478" cy="24473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404191</xdr:colOff>
      <xdr:row>30</xdr:row>
      <xdr:rowOff>66260</xdr:rowOff>
    </xdr:from>
    <xdr:to>
      <xdr:col>2</xdr:col>
      <xdr:colOff>298173</xdr:colOff>
      <xdr:row>31</xdr:row>
      <xdr:rowOff>149553</xdr:rowOff>
    </xdr:to>
    <xdr:pic>
      <xdr:nvPicPr>
        <xdr:cNvPr id="3" name="Imagen 2" descr="Un dibujo de un animal&#10;&#10;Descripción generada automáticamente con confianza media">
          <a:extLst>
            <a:ext uri="{FF2B5EF4-FFF2-40B4-BE49-F238E27FC236}">
              <a16:creationId xmlns:a16="http://schemas.microsoft.com/office/drawing/2014/main" id="{333636E6-CDFA-4240-9CB6-3801C96CBD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43000"/>
                  </a14:imgEffect>
                  <a14:imgEffect>
                    <a14:brightnessContrast bright="28000" contras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b="15662"/>
        <a:stretch/>
      </xdr:blipFill>
      <xdr:spPr bwMode="auto">
        <a:xfrm>
          <a:off x="821634" y="10495721"/>
          <a:ext cx="1431235" cy="2489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1123949</xdr:colOff>
      <xdr:row>4</xdr:row>
      <xdr:rowOff>58884</xdr:rowOff>
    </xdr:from>
    <xdr:to>
      <xdr:col>7</xdr:col>
      <xdr:colOff>1926771</xdr:colOff>
      <xdr:row>4</xdr:row>
      <xdr:rowOff>1534885</xdr:rowOff>
    </xdr:to>
    <xdr:pic>
      <xdr:nvPicPr>
        <xdr:cNvPr id="5" name="5 Imagen">
          <a:extLst>
            <a:ext uri="{FF2B5EF4-FFF2-40B4-BE49-F238E27FC236}">
              <a16:creationId xmlns:a16="http://schemas.microsoft.com/office/drawing/2014/main" id="{D5B59D0F-5F56-4A69-82A3-F0EAACE248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8803"/>
        <a:stretch/>
      </xdr:blipFill>
      <xdr:spPr>
        <a:xfrm>
          <a:off x="13849349" y="3183084"/>
          <a:ext cx="802822" cy="147600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304800</xdr:colOff>
      <xdr:row>4</xdr:row>
      <xdr:rowOff>304800</xdr:rowOff>
    </xdr:to>
    <xdr:sp macro="" textlink="">
      <xdr:nvSpPr>
        <xdr:cNvPr id="6" name="AutoShape 3" descr="Botas Caucho Pvc Pantaneras Cerro Caña Alta Punta De Acero | Cuotas sin  interés">
          <a:extLst>
            <a:ext uri="{FF2B5EF4-FFF2-40B4-BE49-F238E27FC236}">
              <a16:creationId xmlns:a16="http://schemas.microsoft.com/office/drawing/2014/main" id="{02A47136-5825-4A05-A906-832EEB900541}"/>
            </a:ext>
          </a:extLst>
        </xdr:cNvPr>
        <xdr:cNvSpPr>
          <a:spLocks noChangeAspect="1" noChangeArrowheads="1"/>
        </xdr:cNvSpPr>
      </xdr:nvSpPr>
      <xdr:spPr bwMode="auto">
        <a:xfrm>
          <a:off x="22578060" y="17297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26695</xdr:colOff>
      <xdr:row>4</xdr:row>
      <xdr:rowOff>239486</xdr:rowOff>
    </xdr:from>
    <xdr:to>
      <xdr:col>12</xdr:col>
      <xdr:colOff>174167</xdr:colOff>
      <xdr:row>4</xdr:row>
      <xdr:rowOff>1265326</xdr:rowOff>
    </xdr:to>
    <xdr:pic>
      <xdr:nvPicPr>
        <xdr:cNvPr id="8" name="Imagen 7" descr="AlphaTec® Solvex® 37-175">
          <a:extLst>
            <a:ext uri="{FF2B5EF4-FFF2-40B4-BE49-F238E27FC236}">
              <a16:creationId xmlns:a16="http://schemas.microsoft.com/office/drawing/2014/main" id="{DE22375A-7E06-47AE-A3E5-8649EE237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7968040" y="1620284"/>
          <a:ext cx="1025840" cy="2531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315688</xdr:colOff>
      <xdr:row>4</xdr:row>
      <xdr:rowOff>157843</xdr:rowOff>
    </xdr:from>
    <xdr:to>
      <xdr:col>13</xdr:col>
      <xdr:colOff>2172790</xdr:colOff>
      <xdr:row>4</xdr:row>
      <xdr:rowOff>1342411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E9871007-B364-4408-8A1D-A7138BD8F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2859" y="2291443"/>
          <a:ext cx="1857102" cy="1184568"/>
        </a:xfrm>
        <a:prstGeom prst="rect">
          <a:avLst/>
        </a:prstGeom>
      </xdr:spPr>
    </xdr:pic>
    <xdr:clientData/>
  </xdr:twoCellAnchor>
  <xdr:twoCellAnchor editAs="oneCell">
    <xdr:from>
      <xdr:col>14</xdr:col>
      <xdr:colOff>423455</xdr:colOff>
      <xdr:row>4</xdr:row>
      <xdr:rowOff>182336</xdr:rowOff>
    </xdr:from>
    <xdr:to>
      <xdr:col>16</xdr:col>
      <xdr:colOff>640080</xdr:colOff>
      <xdr:row>4</xdr:row>
      <xdr:rowOff>1399461</xdr:rowOff>
    </xdr:to>
    <xdr:pic>
      <xdr:nvPicPr>
        <xdr:cNvPr id="10" name="60 Imagen">
          <a:extLst>
            <a:ext uri="{FF2B5EF4-FFF2-40B4-BE49-F238E27FC236}">
              <a16:creationId xmlns:a16="http://schemas.microsoft.com/office/drawing/2014/main" id="{6ADDC05C-B316-4253-9C98-27FFFE509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305226" y="2315936"/>
          <a:ext cx="1805940" cy="1217125"/>
        </a:xfrm>
        <a:prstGeom prst="rect">
          <a:avLst/>
        </a:prstGeom>
      </xdr:spPr>
    </xdr:pic>
    <xdr:clientData/>
  </xdr:twoCellAnchor>
  <xdr:twoCellAnchor editAs="oneCell">
    <xdr:from>
      <xdr:col>17</xdr:col>
      <xdr:colOff>783771</xdr:colOff>
      <xdr:row>4</xdr:row>
      <xdr:rowOff>76199</xdr:rowOff>
    </xdr:from>
    <xdr:to>
      <xdr:col>17</xdr:col>
      <xdr:colOff>2231571</xdr:colOff>
      <xdr:row>4</xdr:row>
      <xdr:rowOff>1503766</xdr:rowOff>
    </xdr:to>
    <xdr:pic>
      <xdr:nvPicPr>
        <xdr:cNvPr id="12" name="Imagen 11" descr="Cinturones de protección lumbar | ROTAIR CS-100 | 3L Internacional">
          <a:extLst>
            <a:ext uri="{FF2B5EF4-FFF2-40B4-BE49-F238E27FC236}">
              <a16:creationId xmlns:a16="http://schemas.microsoft.com/office/drawing/2014/main" id="{1D03EDCA-0269-6FB8-7446-7C54A79BC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0" y="2209799"/>
          <a:ext cx="1447800" cy="1427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65315</xdr:colOff>
      <xdr:row>4</xdr:row>
      <xdr:rowOff>75135</xdr:rowOff>
    </xdr:from>
    <xdr:to>
      <xdr:col>20</xdr:col>
      <xdr:colOff>551851</xdr:colOff>
      <xdr:row>4</xdr:row>
      <xdr:rowOff>1480457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A196363-0B87-4CAF-9434-583706AC7C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91" t="3637" r="28364" b="5455"/>
        <a:stretch/>
      </xdr:blipFill>
      <xdr:spPr>
        <a:xfrm>
          <a:off x="29587372" y="2208735"/>
          <a:ext cx="1281193" cy="1405322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6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</richValueRel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79440-7652-4D3E-AAB9-EED730B5046D}">
  <sheetPr>
    <pageSetUpPr fitToPage="1"/>
  </sheetPr>
  <dimension ref="A1:CH35"/>
  <sheetViews>
    <sheetView tabSelected="1" topLeftCell="A11" zoomScale="115" zoomScaleNormal="115" zoomScalePageLayoutView="85" workbookViewId="0">
      <selection activeCell="F39" sqref="F39"/>
    </sheetView>
  </sheetViews>
  <sheetFormatPr baseColWidth="10" defaultColWidth="11.44140625" defaultRowHeight="13.2" x14ac:dyDescent="0.25"/>
  <cols>
    <col min="1" max="1" width="6.109375" customWidth="1"/>
    <col min="2" max="2" width="22.44140625" style="74" customWidth="1"/>
    <col min="3" max="3" width="31.5546875" customWidth="1"/>
    <col min="4" max="4" width="31.6640625" customWidth="1"/>
    <col min="5" max="6" width="41.44140625" style="28" customWidth="1"/>
    <col min="7" max="7" width="17" customWidth="1"/>
    <col min="8" max="9" width="8.6640625" customWidth="1"/>
    <col min="10" max="10" width="7.88671875" customWidth="1"/>
    <col min="11" max="11" width="8.109375" customWidth="1"/>
    <col min="12" max="12" width="8.44140625" customWidth="1"/>
    <col min="13" max="15" width="8.109375" style="30" customWidth="1"/>
    <col min="16" max="16" width="8.44140625" style="30" customWidth="1"/>
    <col min="17" max="17" width="34.44140625" customWidth="1"/>
    <col min="18" max="18" width="44.88671875" customWidth="1"/>
    <col min="19" max="19" width="28" customWidth="1"/>
    <col min="20" max="20" width="36.44140625" customWidth="1"/>
    <col min="21" max="22" width="15.44140625" customWidth="1"/>
    <col min="23" max="23" width="20.44140625" customWidth="1"/>
    <col min="24" max="24" width="13.44140625" customWidth="1"/>
    <col min="25" max="25" width="17.44140625" customWidth="1"/>
    <col min="26" max="26" width="13.44140625" style="27" customWidth="1"/>
    <col min="27" max="27" width="16.5546875" customWidth="1"/>
    <col min="28" max="28" width="14.44140625" customWidth="1"/>
    <col min="29" max="29" width="16.5546875" customWidth="1"/>
    <col min="30" max="31" width="17.44140625" customWidth="1"/>
    <col min="32" max="32" width="21.88671875" customWidth="1"/>
    <col min="33" max="33" width="22.44140625" customWidth="1"/>
    <col min="34" max="34" width="14.6640625" customWidth="1"/>
    <col min="35" max="36" width="28.109375" customWidth="1"/>
    <col min="37" max="37" width="26.44140625" customWidth="1"/>
    <col min="38" max="38" width="23.44140625" style="1" customWidth="1"/>
    <col min="39" max="39" width="40.88671875" style="1" customWidth="1"/>
    <col min="40" max="40" width="27.44140625" style="1" customWidth="1"/>
    <col min="41" max="41" width="38.44140625" style="1" customWidth="1"/>
    <col min="42" max="42" width="25.44140625" customWidth="1"/>
    <col min="43" max="43" width="4.44140625" customWidth="1"/>
    <col min="44" max="44" width="4.44140625" style="1" customWidth="1"/>
    <col min="45" max="45" width="11.44140625" style="1"/>
    <col min="46" max="47" width="11.44140625" style="45"/>
    <col min="48" max="48" width="18.88671875" style="46" customWidth="1"/>
    <col min="49" max="49" width="11.44140625" style="46"/>
    <col min="50" max="50" width="26" style="46" customWidth="1"/>
    <col min="51" max="53" width="11.44140625" style="46"/>
    <col min="54" max="55" width="21" style="46" customWidth="1"/>
    <col min="56" max="59" width="11.44140625" style="46"/>
    <col min="60" max="60" width="33.5546875" style="46" customWidth="1"/>
    <col min="61" max="63" width="11.44140625" style="46"/>
    <col min="64" max="64" width="27.44140625" style="46" customWidth="1"/>
    <col min="65" max="74" width="11.44140625" style="46"/>
    <col min="75" max="76" width="11.44140625" style="45"/>
    <col min="77" max="83" width="11.44140625" style="47"/>
    <col min="84" max="86" width="11.44140625" style="45"/>
  </cols>
  <sheetData>
    <row r="1" spans="1:86" ht="35.25" customHeight="1" x14ac:dyDescent="0.4">
      <c r="A1" s="176"/>
      <c r="B1" s="176"/>
      <c r="C1" s="176"/>
      <c r="D1" s="187" t="s">
        <v>9</v>
      </c>
      <c r="E1" s="187" t="s">
        <v>221</v>
      </c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3"/>
      <c r="AI1" s="196" t="s">
        <v>222</v>
      </c>
      <c r="AJ1" s="197"/>
      <c r="AK1" s="197"/>
      <c r="AL1" s="198"/>
      <c r="AM1" s="186" t="s">
        <v>234</v>
      </c>
      <c r="AN1" s="186"/>
      <c r="AO1" s="186"/>
      <c r="AP1" s="186"/>
    </row>
    <row r="2" spans="1:86" ht="29.25" customHeight="1" x14ac:dyDescent="0.25">
      <c r="A2" s="176"/>
      <c r="B2" s="176"/>
      <c r="C2" s="176"/>
      <c r="D2" s="188"/>
      <c r="E2" s="188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5"/>
      <c r="AI2" s="196" t="s">
        <v>223</v>
      </c>
      <c r="AJ2" s="197"/>
      <c r="AK2" s="197"/>
      <c r="AL2" s="198"/>
      <c r="AM2" s="185" t="s">
        <v>225</v>
      </c>
      <c r="AN2" s="185"/>
      <c r="AO2" s="185"/>
      <c r="AP2" s="185"/>
    </row>
    <row r="3" spans="1:86" ht="38.25" customHeight="1" x14ac:dyDescent="0.25">
      <c r="A3" s="176"/>
      <c r="B3" s="176"/>
      <c r="C3" s="176"/>
      <c r="D3" s="109" t="s">
        <v>220</v>
      </c>
      <c r="E3" s="189" t="s">
        <v>226</v>
      </c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1"/>
      <c r="AI3" s="196" t="s">
        <v>224</v>
      </c>
      <c r="AJ3" s="197"/>
      <c r="AK3" s="197"/>
      <c r="AL3" s="198"/>
      <c r="AM3" s="184">
        <v>45788</v>
      </c>
      <c r="AN3" s="185"/>
      <c r="AO3" s="185"/>
      <c r="AP3" s="185"/>
    </row>
    <row r="4" spans="1:86" s="48" customFormat="1" ht="14.25" customHeight="1" x14ac:dyDescent="0.25">
      <c r="A4" s="77"/>
      <c r="B4" s="149"/>
      <c r="C4" s="149"/>
      <c r="D4" s="77"/>
      <c r="E4" s="80"/>
      <c r="F4" s="80"/>
      <c r="G4" s="77"/>
      <c r="H4" s="77"/>
      <c r="I4" s="77"/>
      <c r="J4" s="77"/>
      <c r="K4" s="77"/>
      <c r="L4" s="77"/>
      <c r="M4" s="81"/>
      <c r="N4" s="81"/>
      <c r="O4" s="81"/>
      <c r="P4" s="81"/>
      <c r="Q4" s="77"/>
      <c r="R4" s="77"/>
      <c r="S4" s="77"/>
      <c r="T4" s="77"/>
      <c r="U4" s="77"/>
      <c r="V4" s="77"/>
      <c r="W4" s="77"/>
      <c r="X4" s="77"/>
      <c r="Y4" s="77"/>
      <c r="Z4" s="33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149"/>
      <c r="AP4" s="149"/>
      <c r="AS4" s="49"/>
      <c r="AT4" s="50"/>
      <c r="AU4" s="51"/>
      <c r="AY4" s="52"/>
      <c r="AZ4" s="53"/>
      <c r="BA4" s="52"/>
      <c r="BB4" s="52"/>
      <c r="BC4" s="52"/>
      <c r="BD4" s="52"/>
      <c r="BE4" s="52"/>
      <c r="BF4" s="54"/>
      <c r="BG4" s="54"/>
      <c r="BH4" s="46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1"/>
      <c r="BX4" s="51"/>
      <c r="BY4" s="55"/>
      <c r="BZ4" s="55"/>
      <c r="CA4" s="55"/>
      <c r="CB4" s="55"/>
      <c r="CC4" s="55"/>
      <c r="CD4" s="55"/>
      <c r="CE4" s="55"/>
      <c r="CF4" s="51"/>
      <c r="CG4" s="51"/>
      <c r="CH4" s="51"/>
    </row>
    <row r="5" spans="1:86" s="48" customFormat="1" ht="19.5" customHeight="1" x14ac:dyDescent="0.25">
      <c r="A5" s="77"/>
      <c r="B5" s="78"/>
      <c r="C5" s="21" t="s">
        <v>174</v>
      </c>
      <c r="D5" s="163" t="s">
        <v>442</v>
      </c>
      <c r="E5" s="163"/>
      <c r="F5" s="163"/>
      <c r="G5" s="77"/>
      <c r="H5" s="77"/>
      <c r="I5" s="77"/>
      <c r="J5" s="77"/>
      <c r="K5" s="77"/>
      <c r="L5" s="77"/>
      <c r="M5" s="88"/>
      <c r="N5" s="88"/>
      <c r="O5" s="88"/>
      <c r="P5" s="81"/>
      <c r="Q5" s="89"/>
      <c r="R5" s="90"/>
      <c r="S5" s="90"/>
      <c r="T5" s="90"/>
      <c r="U5" s="90"/>
      <c r="V5" s="90"/>
      <c r="W5" s="90"/>
      <c r="X5" s="90"/>
      <c r="Y5" s="90"/>
      <c r="Z5" s="91"/>
      <c r="AA5" s="90"/>
      <c r="AB5" s="90"/>
      <c r="AC5" s="90"/>
      <c r="AD5" s="90"/>
      <c r="AE5" s="90"/>
      <c r="AF5" s="90"/>
      <c r="AG5" s="90"/>
      <c r="AH5" s="77"/>
      <c r="AI5" s="77"/>
      <c r="AJ5" s="77"/>
      <c r="AK5" s="77"/>
      <c r="AL5" s="77"/>
      <c r="AM5" s="92"/>
      <c r="AN5" s="92"/>
      <c r="AO5" s="93"/>
      <c r="AP5" s="94"/>
      <c r="AS5" s="10"/>
      <c r="AT5" s="11"/>
      <c r="AU5" s="51"/>
      <c r="AY5" s="52"/>
      <c r="AZ5" s="53"/>
      <c r="BA5" s="53"/>
      <c r="BB5" s="52"/>
      <c r="BC5" s="52"/>
      <c r="BD5" s="52"/>
      <c r="BE5" s="52"/>
      <c r="BF5" s="54"/>
      <c r="BG5" s="54"/>
      <c r="BH5" s="46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1"/>
      <c r="BX5" s="51"/>
      <c r="BY5" s="55"/>
      <c r="BZ5" s="55"/>
      <c r="CA5" s="55"/>
      <c r="CB5" s="55"/>
      <c r="CC5" s="55"/>
      <c r="CD5" s="55"/>
      <c r="CE5" s="55"/>
      <c r="CF5" s="51"/>
      <c r="CG5" s="51"/>
      <c r="CH5" s="51"/>
    </row>
    <row r="6" spans="1:86" s="48" customFormat="1" ht="30" x14ac:dyDescent="0.25">
      <c r="A6" s="77"/>
      <c r="B6" s="78"/>
      <c r="C6" s="99" t="s">
        <v>184</v>
      </c>
      <c r="D6" s="164" t="s">
        <v>443</v>
      </c>
      <c r="E6" s="164"/>
      <c r="F6" s="164"/>
      <c r="G6" s="95"/>
      <c r="H6" s="95"/>
      <c r="I6" s="95"/>
      <c r="J6" s="95"/>
      <c r="K6" s="95"/>
      <c r="L6" s="95"/>
      <c r="M6" s="88"/>
      <c r="N6" s="88"/>
      <c r="O6" s="88"/>
      <c r="P6" s="88"/>
      <c r="Q6" s="80"/>
      <c r="R6" s="80"/>
      <c r="S6" s="80"/>
      <c r="T6" s="80"/>
      <c r="U6" s="80"/>
      <c r="V6" s="80"/>
      <c r="W6" s="80"/>
      <c r="X6" s="80"/>
      <c r="Y6" s="80"/>
      <c r="Z6" s="96"/>
      <c r="AA6" s="80"/>
      <c r="AB6" s="80"/>
      <c r="AC6" s="80"/>
      <c r="AD6" s="80"/>
      <c r="AE6" s="80"/>
      <c r="AF6" s="80"/>
      <c r="AG6" s="80"/>
      <c r="AH6" s="77"/>
      <c r="AI6" s="77"/>
      <c r="AJ6" s="77"/>
      <c r="AK6" s="77"/>
      <c r="AL6" s="77"/>
      <c r="AM6" s="77"/>
      <c r="AN6" s="77"/>
      <c r="AO6" s="86"/>
      <c r="AP6" s="80"/>
      <c r="AS6" s="49"/>
      <c r="AT6" s="11"/>
      <c r="AU6" s="51"/>
      <c r="AY6" s="52"/>
      <c r="AZ6" s="53"/>
      <c r="BA6" s="53"/>
      <c r="BB6" s="52"/>
      <c r="BC6" s="52"/>
      <c r="BD6" s="52"/>
      <c r="BE6" s="52"/>
      <c r="BF6" s="54"/>
      <c r="BG6" s="54"/>
      <c r="BH6" s="51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1"/>
      <c r="BX6" s="51"/>
      <c r="BY6" s="55"/>
      <c r="BZ6" s="55"/>
      <c r="CA6" s="55"/>
      <c r="CB6" s="55"/>
      <c r="CC6" s="55"/>
      <c r="CD6" s="55"/>
      <c r="CE6" s="55"/>
      <c r="CF6" s="51"/>
      <c r="CG6" s="51"/>
      <c r="CH6" s="51"/>
    </row>
    <row r="7" spans="1:86" s="48" customFormat="1" ht="48.75" customHeight="1" x14ac:dyDescent="0.25">
      <c r="A7" s="77"/>
      <c r="B7" s="79"/>
      <c r="C7" s="99" t="s">
        <v>183</v>
      </c>
      <c r="D7" s="163" t="s">
        <v>214</v>
      </c>
      <c r="E7" s="163"/>
      <c r="F7" s="163"/>
      <c r="G7" s="97"/>
      <c r="H7" s="97"/>
      <c r="I7" s="97"/>
      <c r="J7" s="97"/>
      <c r="K7" s="97"/>
      <c r="L7" s="97"/>
      <c r="M7" s="88"/>
      <c r="N7" s="88"/>
      <c r="O7" s="88"/>
      <c r="P7" s="81"/>
      <c r="Q7" s="89"/>
      <c r="R7" s="94"/>
      <c r="S7" s="94"/>
      <c r="T7" s="94"/>
      <c r="U7" s="94"/>
      <c r="V7" s="94"/>
      <c r="W7" s="94"/>
      <c r="X7" s="94"/>
      <c r="Y7" s="94"/>
      <c r="Z7" s="31"/>
      <c r="AA7" s="94"/>
      <c r="AB7" s="94"/>
      <c r="AC7" s="94"/>
      <c r="AD7" s="94"/>
      <c r="AE7" s="94"/>
      <c r="AF7" s="94"/>
      <c r="AG7" s="94"/>
      <c r="AH7" s="77"/>
      <c r="AI7" s="86"/>
      <c r="AJ7" s="86"/>
      <c r="AK7" s="86"/>
      <c r="AL7" s="77"/>
      <c r="AM7" s="77"/>
      <c r="AN7" s="77"/>
      <c r="AO7" s="98"/>
      <c r="AP7" s="81"/>
      <c r="AS7" s="49"/>
      <c r="AT7" s="11"/>
      <c r="AU7" s="51"/>
      <c r="AY7" s="52"/>
      <c r="AZ7" s="53"/>
      <c r="BA7" s="53"/>
      <c r="BB7" s="52"/>
      <c r="BC7" s="52"/>
      <c r="BD7" s="52"/>
      <c r="BE7" s="52"/>
      <c r="BF7" s="54"/>
      <c r="BG7" s="54"/>
      <c r="BH7" s="46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1"/>
      <c r="BX7" s="51"/>
      <c r="BY7" s="55"/>
      <c r="BZ7" s="55"/>
      <c r="CA7" s="55"/>
      <c r="CB7" s="55"/>
      <c r="CC7" s="55"/>
      <c r="CD7" s="55"/>
      <c r="CE7" s="55"/>
      <c r="CF7" s="51"/>
      <c r="CG7" s="51"/>
      <c r="CH7" s="51"/>
    </row>
    <row r="8" spans="1:86" s="48" customFormat="1" ht="13.8" thickBot="1" x14ac:dyDescent="0.3">
      <c r="A8" s="77"/>
      <c r="B8" s="78"/>
      <c r="C8" s="82"/>
      <c r="D8" s="82"/>
      <c r="E8" s="82"/>
      <c r="F8" s="82"/>
      <c r="G8" s="82"/>
      <c r="H8" s="82"/>
      <c r="I8" s="82"/>
      <c r="J8" s="82"/>
      <c r="K8" s="82"/>
      <c r="L8" s="82"/>
      <c r="M8" s="83"/>
      <c r="N8" s="83"/>
      <c r="O8" s="83"/>
      <c r="P8" s="83"/>
      <c r="Q8" s="84"/>
      <c r="R8" s="84"/>
      <c r="S8" s="84"/>
      <c r="T8" s="84"/>
      <c r="U8" s="84"/>
      <c r="V8" s="84"/>
      <c r="W8" s="84"/>
      <c r="X8" s="84"/>
      <c r="Y8" s="84"/>
      <c r="Z8" s="85"/>
      <c r="AA8" s="84"/>
      <c r="AB8" s="84"/>
      <c r="AC8" s="84"/>
      <c r="AD8" s="84"/>
      <c r="AE8" s="84"/>
      <c r="AF8" s="84"/>
      <c r="AG8" s="84"/>
      <c r="AH8" s="77"/>
      <c r="AI8" s="86"/>
      <c r="AJ8" s="86"/>
      <c r="AK8" s="86"/>
      <c r="AL8" s="77"/>
      <c r="AM8" s="77"/>
      <c r="AN8" s="77"/>
      <c r="AO8" s="87"/>
      <c r="AP8" s="82"/>
      <c r="AS8" s="49"/>
      <c r="AT8" s="11"/>
      <c r="AU8" s="51"/>
      <c r="AY8" s="52"/>
      <c r="AZ8" s="53"/>
      <c r="BA8" s="53"/>
      <c r="BB8" s="52"/>
      <c r="BC8" s="52"/>
      <c r="BD8" s="52"/>
      <c r="BE8" s="52"/>
      <c r="BF8" s="52"/>
      <c r="BG8" s="52"/>
      <c r="BH8" s="51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1"/>
      <c r="BX8" s="51"/>
      <c r="BY8" s="55"/>
      <c r="BZ8" s="55"/>
      <c r="CA8" s="55"/>
      <c r="CB8" s="55"/>
      <c r="CC8" s="55"/>
      <c r="CD8" s="55"/>
      <c r="CE8" s="55"/>
      <c r="CF8" s="51"/>
      <c r="CG8" s="51"/>
      <c r="CH8" s="51"/>
    </row>
    <row r="9" spans="1:86" s="56" customFormat="1" ht="30" thickBot="1" x14ac:dyDescent="0.5">
      <c r="A9" s="150"/>
      <c r="B9" s="151"/>
      <c r="C9" s="151"/>
      <c r="D9" s="151"/>
      <c r="E9" s="151"/>
      <c r="F9" s="151"/>
      <c r="G9" s="151"/>
      <c r="H9" s="152"/>
      <c r="I9" s="152"/>
      <c r="J9" s="152"/>
      <c r="K9" s="152"/>
      <c r="L9" s="152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3"/>
      <c r="X9" s="168" t="s">
        <v>92</v>
      </c>
      <c r="Y9" s="169"/>
      <c r="Z9" s="169"/>
      <c r="AA9" s="169"/>
      <c r="AB9" s="169"/>
      <c r="AC9" s="169"/>
      <c r="AD9" s="169"/>
      <c r="AE9" s="169"/>
      <c r="AF9" s="169"/>
      <c r="AG9" s="169"/>
      <c r="AH9" s="170" t="s">
        <v>159</v>
      </c>
      <c r="AI9" s="170"/>
      <c r="AJ9" s="170"/>
      <c r="AK9" s="170"/>
      <c r="AL9" s="170"/>
      <c r="AM9" s="170"/>
      <c r="AN9" s="170"/>
      <c r="AO9" s="170"/>
      <c r="AP9" s="154" t="s">
        <v>30</v>
      </c>
      <c r="AS9" s="57"/>
      <c r="AT9" s="12"/>
      <c r="AU9" s="58"/>
      <c r="AY9" s="52"/>
      <c r="AZ9" s="53"/>
      <c r="BA9" s="53"/>
      <c r="BB9" s="53"/>
      <c r="BC9" s="52"/>
      <c r="BD9" s="52"/>
      <c r="BE9" s="52"/>
      <c r="BF9" s="52"/>
      <c r="BG9" s="52"/>
      <c r="BH9" s="51"/>
      <c r="BI9" s="52"/>
      <c r="BJ9" s="52"/>
      <c r="BK9" s="59"/>
      <c r="BL9" s="52"/>
      <c r="BM9" s="52"/>
      <c r="BN9" s="59"/>
      <c r="BO9" s="59"/>
      <c r="BP9" s="59"/>
      <c r="BQ9" s="59"/>
      <c r="BR9" s="59"/>
      <c r="BS9" s="59"/>
      <c r="BT9" s="59"/>
      <c r="BU9" s="59"/>
      <c r="BV9" s="59"/>
      <c r="BW9" s="58"/>
      <c r="BX9" s="58"/>
      <c r="BY9" s="60"/>
      <c r="BZ9" s="60"/>
      <c r="CA9" s="60"/>
      <c r="CB9" s="60"/>
      <c r="CC9" s="60"/>
      <c r="CD9" s="60"/>
      <c r="CE9" s="60"/>
      <c r="CF9" s="58"/>
      <c r="CG9" s="58"/>
      <c r="CH9" s="58"/>
    </row>
    <row r="10" spans="1:86" s="48" customFormat="1" ht="43.5" customHeight="1" x14ac:dyDescent="0.25">
      <c r="A10" s="156" t="s">
        <v>25</v>
      </c>
      <c r="B10" s="156" t="s">
        <v>10</v>
      </c>
      <c r="C10" s="156" t="s">
        <v>180</v>
      </c>
      <c r="D10" s="156" t="s">
        <v>182</v>
      </c>
      <c r="E10" s="156" t="s">
        <v>176</v>
      </c>
      <c r="F10" s="156" t="s">
        <v>177</v>
      </c>
      <c r="G10" s="160" t="s">
        <v>26</v>
      </c>
      <c r="H10" s="162" t="s">
        <v>227</v>
      </c>
      <c r="I10" s="162"/>
      <c r="J10" s="162"/>
      <c r="K10" s="162"/>
      <c r="L10" s="162"/>
      <c r="M10" s="173" t="s">
        <v>233</v>
      </c>
      <c r="N10" s="173"/>
      <c r="O10" s="173"/>
      <c r="P10" s="174" t="s">
        <v>216</v>
      </c>
      <c r="Q10" s="171" t="s">
        <v>154</v>
      </c>
      <c r="R10" s="171" t="s">
        <v>155</v>
      </c>
      <c r="S10" s="177" t="s">
        <v>215</v>
      </c>
      <c r="T10" s="177"/>
      <c r="U10" s="167" t="s">
        <v>13</v>
      </c>
      <c r="V10" s="167"/>
      <c r="W10" s="167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73" t="s">
        <v>19</v>
      </c>
      <c r="AI10" s="158" t="s">
        <v>178</v>
      </c>
      <c r="AJ10" s="158" t="s">
        <v>20</v>
      </c>
      <c r="AK10" s="166" t="s">
        <v>24</v>
      </c>
      <c r="AL10" s="166" t="s">
        <v>2</v>
      </c>
      <c r="AM10" s="166" t="s">
        <v>3</v>
      </c>
      <c r="AN10" s="165" t="s">
        <v>163</v>
      </c>
      <c r="AO10" s="165"/>
      <c r="AP10" s="155"/>
      <c r="AS10" s="61"/>
      <c r="AT10" s="13"/>
      <c r="AU10" s="51"/>
      <c r="AY10" s="52"/>
      <c r="AZ10" s="53"/>
      <c r="BA10" s="51"/>
      <c r="BB10" s="53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1"/>
      <c r="BX10" s="51"/>
      <c r="BY10" s="55"/>
      <c r="BZ10" s="55"/>
      <c r="CA10" s="55"/>
      <c r="CB10" s="55"/>
      <c r="CC10" s="55"/>
      <c r="CD10" s="55"/>
      <c r="CE10" s="55"/>
      <c r="CF10" s="51"/>
      <c r="CG10" s="51"/>
      <c r="CH10" s="51"/>
    </row>
    <row r="11" spans="1:86" s="48" customFormat="1" ht="101.25" customHeight="1" x14ac:dyDescent="0.25">
      <c r="A11" s="157"/>
      <c r="B11" s="157" t="s">
        <v>9</v>
      </c>
      <c r="C11" s="157"/>
      <c r="D11" s="157"/>
      <c r="E11" s="157"/>
      <c r="F11" s="157"/>
      <c r="G11" s="161"/>
      <c r="H11" s="110" t="s">
        <v>189</v>
      </c>
      <c r="I11" s="111" t="s">
        <v>228</v>
      </c>
      <c r="J11" s="110" t="s">
        <v>229</v>
      </c>
      <c r="K11" s="110" t="s">
        <v>230</v>
      </c>
      <c r="L11" s="110" t="s">
        <v>231</v>
      </c>
      <c r="M11" s="76" t="s">
        <v>4</v>
      </c>
      <c r="N11" s="76" t="s">
        <v>5</v>
      </c>
      <c r="O11" s="76" t="s">
        <v>232</v>
      </c>
      <c r="P11" s="175"/>
      <c r="Q11" s="172"/>
      <c r="R11" s="172"/>
      <c r="S11" s="17" t="s">
        <v>17</v>
      </c>
      <c r="T11" s="17" t="s">
        <v>18</v>
      </c>
      <c r="U11" s="16" t="s">
        <v>14</v>
      </c>
      <c r="V11" s="16" t="s">
        <v>0</v>
      </c>
      <c r="W11" s="16" t="s">
        <v>15</v>
      </c>
      <c r="X11" s="19" t="s">
        <v>93</v>
      </c>
      <c r="Y11" s="19" t="s">
        <v>94</v>
      </c>
      <c r="Z11" s="41" t="s">
        <v>95</v>
      </c>
      <c r="AA11" s="19" t="s">
        <v>96</v>
      </c>
      <c r="AB11" s="19" t="s">
        <v>97</v>
      </c>
      <c r="AC11" s="19" t="s">
        <v>98</v>
      </c>
      <c r="AD11" s="19" t="s">
        <v>99</v>
      </c>
      <c r="AE11" s="19" t="s">
        <v>101</v>
      </c>
      <c r="AF11" s="18" t="s">
        <v>102</v>
      </c>
      <c r="AG11" s="18" t="s">
        <v>103</v>
      </c>
      <c r="AH11" s="75" t="s">
        <v>179</v>
      </c>
      <c r="AI11" s="159"/>
      <c r="AJ11" s="159"/>
      <c r="AK11" s="158"/>
      <c r="AL11" s="158"/>
      <c r="AM11" s="158"/>
      <c r="AN11" s="20" t="s">
        <v>8</v>
      </c>
      <c r="AO11" s="20" t="s">
        <v>29</v>
      </c>
      <c r="AP11" s="155"/>
      <c r="AQ11" s="3"/>
      <c r="AR11" s="2"/>
      <c r="AS11" s="61"/>
      <c r="AT11" s="13"/>
      <c r="AU11" s="51"/>
      <c r="AY11" s="52"/>
      <c r="AZ11" s="53"/>
      <c r="BA11" s="53"/>
      <c r="BB11" s="53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1"/>
      <c r="BX11" s="51"/>
      <c r="BY11" s="55"/>
      <c r="BZ11" s="55"/>
      <c r="CA11" s="55"/>
      <c r="CB11" s="55"/>
      <c r="CC11" s="55"/>
      <c r="CD11" s="55"/>
      <c r="CE11" s="55"/>
      <c r="CF11" s="51"/>
      <c r="CG11" s="51"/>
      <c r="CH11" s="51"/>
    </row>
    <row r="12" spans="1:86" s="48" customFormat="1" ht="19.2" customHeight="1" x14ac:dyDescent="0.25">
      <c r="A12" s="135">
        <v>1</v>
      </c>
      <c r="B12" s="137" t="s">
        <v>237</v>
      </c>
      <c r="C12" s="127" t="s">
        <v>238</v>
      </c>
      <c r="D12" s="127" t="s">
        <v>290</v>
      </c>
      <c r="E12" s="139" t="s">
        <v>291</v>
      </c>
      <c r="F12" s="125" t="s">
        <v>240</v>
      </c>
      <c r="G12" s="144" t="s">
        <v>236</v>
      </c>
      <c r="H12" s="7"/>
      <c r="I12" s="7"/>
      <c r="J12" s="7"/>
      <c r="K12" s="7"/>
      <c r="L12" s="7"/>
      <c r="M12" s="7"/>
      <c r="N12" s="7"/>
      <c r="O12" s="129">
        <v>2</v>
      </c>
      <c r="P12" s="127">
        <v>8</v>
      </c>
      <c r="Q12" s="7" t="s">
        <v>315</v>
      </c>
      <c r="R12" s="7" t="s">
        <v>321</v>
      </c>
      <c r="S12" s="7" t="s">
        <v>244</v>
      </c>
      <c r="T12" s="7" t="s">
        <v>322</v>
      </c>
      <c r="U12" s="7"/>
      <c r="V12" s="7"/>
      <c r="W12" s="7"/>
      <c r="X12" s="123">
        <v>8</v>
      </c>
      <c r="Y12" s="123"/>
      <c r="Z12" s="123">
        <v>4</v>
      </c>
      <c r="AA12" s="123"/>
      <c r="AB12" s="123">
        <v>18</v>
      </c>
      <c r="AC12" s="123"/>
      <c r="AD12" s="123" t="s">
        <v>272</v>
      </c>
      <c r="AE12" s="8" t="s">
        <v>249</v>
      </c>
      <c r="AF12" s="8" t="s">
        <v>251</v>
      </c>
      <c r="AG12" s="9"/>
      <c r="AH12" s="6"/>
      <c r="AI12" s="7"/>
      <c r="AJ12" s="7"/>
      <c r="AK12" s="7" t="s">
        <v>324</v>
      </c>
      <c r="AL12" s="7"/>
      <c r="AM12" s="7"/>
      <c r="AN12" s="7" t="s">
        <v>318</v>
      </c>
      <c r="AO12" s="7"/>
      <c r="AP12" s="112"/>
      <c r="AQ12" s="3"/>
      <c r="AR12" s="2"/>
      <c r="AS12" s="61"/>
      <c r="AT12" s="13"/>
      <c r="AU12" s="51"/>
      <c r="AY12" s="52"/>
      <c r="AZ12" s="53"/>
      <c r="BA12" s="53"/>
      <c r="BB12" s="53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1"/>
      <c r="BX12" s="51"/>
      <c r="BY12" s="55"/>
      <c r="BZ12" s="55"/>
      <c r="CA12" s="55"/>
      <c r="CB12" s="55"/>
      <c r="CC12" s="55"/>
      <c r="CD12" s="55"/>
      <c r="CE12" s="55"/>
      <c r="CF12" s="51"/>
      <c r="CG12" s="51"/>
      <c r="CH12" s="51"/>
    </row>
    <row r="13" spans="1:86" s="48" customFormat="1" ht="26.4" x14ac:dyDescent="0.25">
      <c r="A13" s="146"/>
      <c r="B13" s="147"/>
      <c r="C13" s="144"/>
      <c r="D13" s="144"/>
      <c r="E13" s="148"/>
      <c r="F13" s="145"/>
      <c r="G13" s="144"/>
      <c r="H13" s="7"/>
      <c r="I13" s="7"/>
      <c r="J13" s="7"/>
      <c r="K13" s="7"/>
      <c r="L13" s="7"/>
      <c r="M13" s="7"/>
      <c r="N13" s="7"/>
      <c r="O13" s="143"/>
      <c r="P13" s="144"/>
      <c r="Q13" s="7" t="s">
        <v>316</v>
      </c>
      <c r="R13" s="7" t="s">
        <v>319</v>
      </c>
      <c r="S13" s="7" t="s">
        <v>244</v>
      </c>
      <c r="T13" s="7" t="s">
        <v>267</v>
      </c>
      <c r="U13" s="7"/>
      <c r="V13" s="7"/>
      <c r="W13" s="7"/>
      <c r="X13" s="123">
        <v>10</v>
      </c>
      <c r="Y13" s="123"/>
      <c r="Z13" s="123">
        <v>3</v>
      </c>
      <c r="AA13" s="123"/>
      <c r="AB13" s="123">
        <v>16</v>
      </c>
      <c r="AC13" s="123"/>
      <c r="AD13" s="123" t="s">
        <v>247</v>
      </c>
      <c r="AE13" s="8" t="s">
        <v>249</v>
      </c>
      <c r="AF13" s="8" t="s">
        <v>251</v>
      </c>
      <c r="AG13" s="9"/>
      <c r="AH13" s="6"/>
      <c r="AI13" s="7"/>
      <c r="AJ13" s="7"/>
      <c r="AK13" s="7" t="s">
        <v>325</v>
      </c>
      <c r="AL13" s="7"/>
      <c r="AM13" s="7"/>
      <c r="AN13" s="7" t="s">
        <v>317</v>
      </c>
      <c r="AO13" s="7"/>
      <c r="AP13" s="112"/>
      <c r="AQ13" s="3"/>
      <c r="AR13" s="2"/>
      <c r="AS13" s="61"/>
      <c r="AT13" s="13"/>
      <c r="AU13" s="51"/>
      <c r="AY13" s="52"/>
      <c r="AZ13" s="53"/>
      <c r="BA13" s="53"/>
      <c r="BB13" s="53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1"/>
      <c r="BX13" s="51"/>
      <c r="BY13" s="55"/>
      <c r="BZ13" s="55"/>
      <c r="CA13" s="55"/>
      <c r="CB13" s="55"/>
      <c r="CC13" s="55"/>
      <c r="CD13" s="55"/>
      <c r="CE13" s="55"/>
      <c r="CF13" s="51"/>
      <c r="CG13" s="51"/>
      <c r="CH13" s="51"/>
    </row>
    <row r="14" spans="1:86" s="4" customFormat="1" ht="26.4" x14ac:dyDescent="0.25">
      <c r="A14" s="136"/>
      <c r="B14" s="138"/>
      <c r="C14" s="128"/>
      <c r="D14" s="128"/>
      <c r="E14" s="140"/>
      <c r="F14" s="126"/>
      <c r="G14" s="128"/>
      <c r="H14" s="7"/>
      <c r="I14" s="7"/>
      <c r="J14" s="7"/>
      <c r="K14" s="7"/>
      <c r="L14" s="7"/>
      <c r="M14" s="7"/>
      <c r="N14" s="7"/>
      <c r="O14" s="130"/>
      <c r="P14" s="128"/>
      <c r="Q14" s="7" t="s">
        <v>242</v>
      </c>
      <c r="R14" s="7" t="s">
        <v>320</v>
      </c>
      <c r="S14" s="7" t="s">
        <v>244</v>
      </c>
      <c r="T14" s="7" t="s">
        <v>323</v>
      </c>
      <c r="U14" s="7"/>
      <c r="V14" s="7"/>
      <c r="W14" s="7"/>
      <c r="X14" s="8">
        <v>6</v>
      </c>
      <c r="Y14" s="8"/>
      <c r="Z14" s="42">
        <v>4</v>
      </c>
      <c r="AA14" s="8"/>
      <c r="AB14" s="8">
        <v>24</v>
      </c>
      <c r="AC14" s="8"/>
      <c r="AD14" s="8" t="s">
        <v>247</v>
      </c>
      <c r="AE14" s="8" t="s">
        <v>249</v>
      </c>
      <c r="AF14" s="8" t="s">
        <v>251</v>
      </c>
      <c r="AG14" s="9"/>
      <c r="AH14" s="6"/>
      <c r="AI14" s="7"/>
      <c r="AJ14" s="7"/>
      <c r="AK14" s="7" t="s">
        <v>375</v>
      </c>
      <c r="AL14" s="7"/>
      <c r="AM14" s="7"/>
      <c r="AN14" s="7" t="s">
        <v>317</v>
      </c>
      <c r="AO14" s="7" t="s">
        <v>255</v>
      </c>
      <c r="AP14" s="7"/>
      <c r="AQ14" s="5"/>
      <c r="AT14" s="14"/>
      <c r="AU14" s="15"/>
      <c r="AY14" s="62"/>
      <c r="AZ14" s="53"/>
      <c r="BA14" s="53"/>
      <c r="BB14" s="62"/>
      <c r="BC14" s="62"/>
      <c r="BD14" s="52"/>
      <c r="BE14" s="62"/>
      <c r="BF14" s="62"/>
      <c r="BG14" s="62"/>
      <c r="BH14" s="62"/>
      <c r="BI14" s="62"/>
      <c r="BJ14" s="62"/>
      <c r="BK14" s="62"/>
      <c r="BL14" s="52"/>
      <c r="BM14" s="52"/>
      <c r="BN14" s="62"/>
      <c r="BO14" s="62"/>
      <c r="BP14" s="62"/>
      <c r="BQ14" s="62"/>
      <c r="BR14" s="62"/>
      <c r="BS14" s="62"/>
      <c r="BT14" s="62"/>
      <c r="BU14" s="62"/>
      <c r="BV14" s="62"/>
      <c r="BW14" s="15"/>
      <c r="BX14" s="15"/>
      <c r="BY14" s="63"/>
      <c r="BZ14" s="63"/>
      <c r="CA14" s="63"/>
      <c r="CB14" s="63"/>
      <c r="CC14" s="63"/>
      <c r="CD14" s="63"/>
      <c r="CE14" s="63"/>
      <c r="CF14" s="15"/>
      <c r="CG14" s="15"/>
      <c r="CH14" s="15"/>
    </row>
    <row r="15" spans="1:86" ht="26.4" x14ac:dyDescent="0.25">
      <c r="A15" s="6">
        <v>2</v>
      </c>
      <c r="B15" s="22" t="s">
        <v>237</v>
      </c>
      <c r="C15" s="7" t="s">
        <v>261</v>
      </c>
      <c r="D15" s="7" t="s">
        <v>290</v>
      </c>
      <c r="E15" s="23" t="s">
        <v>292</v>
      </c>
      <c r="F15" s="64" t="s">
        <v>298</v>
      </c>
      <c r="G15" s="7" t="s">
        <v>236</v>
      </c>
      <c r="H15" s="7"/>
      <c r="I15" s="7"/>
      <c r="J15" s="7"/>
      <c r="K15" s="7"/>
      <c r="L15" s="7"/>
      <c r="M15" s="29"/>
      <c r="N15" s="29"/>
      <c r="O15" s="29">
        <v>4</v>
      </c>
      <c r="P15" s="7">
        <v>6</v>
      </c>
      <c r="Q15" s="7" t="s">
        <v>242</v>
      </c>
      <c r="R15" s="69" t="s">
        <v>326</v>
      </c>
      <c r="S15" s="7" t="s">
        <v>245</v>
      </c>
      <c r="T15" s="7" t="s">
        <v>266</v>
      </c>
      <c r="U15" s="66"/>
      <c r="V15" s="66"/>
      <c r="W15" s="66"/>
      <c r="X15" s="8">
        <v>6</v>
      </c>
      <c r="Y15" s="8"/>
      <c r="Z15" s="42">
        <v>3</v>
      </c>
      <c r="AA15" s="8"/>
      <c r="AB15" s="8">
        <v>18</v>
      </c>
      <c r="AC15" s="8"/>
      <c r="AD15" s="8" t="s">
        <v>271</v>
      </c>
      <c r="AE15" s="8" t="s">
        <v>273</v>
      </c>
      <c r="AF15" s="8" t="s">
        <v>253</v>
      </c>
      <c r="AG15" s="9"/>
      <c r="AH15" s="6"/>
      <c r="AI15" s="68"/>
      <c r="AJ15" s="65"/>
      <c r="AK15" s="65" t="s">
        <v>277</v>
      </c>
      <c r="AL15" s="65" t="s">
        <v>327</v>
      </c>
      <c r="AM15" s="67"/>
      <c r="AN15" s="7" t="s">
        <v>285</v>
      </c>
      <c r="AO15" s="7" t="s">
        <v>286</v>
      </c>
      <c r="AP15" s="7"/>
    </row>
    <row r="16" spans="1:86" ht="26.4" x14ac:dyDescent="0.25">
      <c r="A16" s="135">
        <v>3</v>
      </c>
      <c r="B16" s="137" t="s">
        <v>237</v>
      </c>
      <c r="C16" s="127" t="s">
        <v>258</v>
      </c>
      <c r="D16" s="127" t="s">
        <v>290</v>
      </c>
      <c r="E16" s="139" t="s">
        <v>235</v>
      </c>
      <c r="F16" s="125" t="s">
        <v>262</v>
      </c>
      <c r="G16" s="127" t="s">
        <v>236</v>
      </c>
      <c r="H16" s="7"/>
      <c r="I16" s="7"/>
      <c r="J16" s="7"/>
      <c r="K16" s="7"/>
      <c r="L16" s="7"/>
      <c r="M16" s="29"/>
      <c r="N16" s="29"/>
      <c r="O16" s="129">
        <v>2</v>
      </c>
      <c r="P16" s="141">
        <v>4</v>
      </c>
      <c r="Q16" s="7" t="s">
        <v>245</v>
      </c>
      <c r="R16" s="69" t="s">
        <v>328</v>
      </c>
      <c r="S16" s="127" t="s">
        <v>244</v>
      </c>
      <c r="T16" s="127" t="s">
        <v>267</v>
      </c>
      <c r="U16" s="66"/>
      <c r="V16" s="66"/>
      <c r="W16" s="66"/>
      <c r="X16" s="131">
        <v>8</v>
      </c>
      <c r="Y16" s="8"/>
      <c r="Z16" s="133">
        <v>2</v>
      </c>
      <c r="AA16" s="8"/>
      <c r="AB16" s="131">
        <v>16</v>
      </c>
      <c r="AC16" s="8"/>
      <c r="AD16" s="131" t="s">
        <v>247</v>
      </c>
      <c r="AE16" s="131" t="s">
        <v>274</v>
      </c>
      <c r="AF16" s="131" t="s">
        <v>251</v>
      </c>
      <c r="AG16" s="9"/>
      <c r="AH16" s="6"/>
      <c r="AI16" s="68"/>
      <c r="AJ16" s="65"/>
      <c r="AK16" s="65" t="s">
        <v>330</v>
      </c>
      <c r="AL16" s="65"/>
      <c r="AM16" s="67"/>
      <c r="AN16" s="7" t="s">
        <v>332</v>
      </c>
      <c r="AO16" s="7"/>
      <c r="AP16" s="7"/>
    </row>
    <row r="17" spans="1:42" ht="26.4" x14ac:dyDescent="0.25">
      <c r="A17" s="136"/>
      <c r="B17" s="138"/>
      <c r="C17" s="128"/>
      <c r="D17" s="128"/>
      <c r="E17" s="140"/>
      <c r="F17" s="126"/>
      <c r="G17" s="128"/>
      <c r="H17" s="7"/>
      <c r="I17" s="7"/>
      <c r="J17" s="7"/>
      <c r="K17" s="7"/>
      <c r="L17" s="7"/>
      <c r="M17" s="29"/>
      <c r="N17" s="29"/>
      <c r="O17" s="130"/>
      <c r="P17" s="142"/>
      <c r="Q17" s="7" t="s">
        <v>315</v>
      </c>
      <c r="R17" s="113" t="s">
        <v>329</v>
      </c>
      <c r="S17" s="128"/>
      <c r="T17" s="128"/>
      <c r="U17" s="66"/>
      <c r="V17" s="66"/>
      <c r="W17" s="66"/>
      <c r="X17" s="132"/>
      <c r="Y17" s="8"/>
      <c r="Z17" s="134"/>
      <c r="AA17" s="8"/>
      <c r="AB17" s="132"/>
      <c r="AC17" s="8"/>
      <c r="AD17" s="132"/>
      <c r="AE17" s="132"/>
      <c r="AF17" s="132"/>
      <c r="AG17" s="9"/>
      <c r="AH17" s="6"/>
      <c r="AI17" s="68"/>
      <c r="AJ17" s="65"/>
      <c r="AK17" s="65" t="s">
        <v>331</v>
      </c>
      <c r="AL17" s="65"/>
      <c r="AM17" s="67"/>
      <c r="AN17" s="7" t="s">
        <v>284</v>
      </c>
      <c r="AO17" s="7" t="s">
        <v>289</v>
      </c>
      <c r="AP17" s="7"/>
    </row>
    <row r="18" spans="1:42" ht="15" x14ac:dyDescent="0.25">
      <c r="A18" s="135">
        <v>4</v>
      </c>
      <c r="B18" s="137" t="s">
        <v>237</v>
      </c>
      <c r="C18" s="127" t="s">
        <v>259</v>
      </c>
      <c r="D18" s="127" t="s">
        <v>290</v>
      </c>
      <c r="E18" s="139" t="s">
        <v>294</v>
      </c>
      <c r="F18" s="125" t="s">
        <v>263</v>
      </c>
      <c r="G18" s="127" t="s">
        <v>236</v>
      </c>
      <c r="H18" s="7"/>
      <c r="I18" s="7"/>
      <c r="J18" s="7"/>
      <c r="K18" s="7"/>
      <c r="L18" s="7"/>
      <c r="M18" s="29"/>
      <c r="N18" s="29"/>
      <c r="O18" s="129">
        <v>3</v>
      </c>
      <c r="P18" s="141">
        <v>8</v>
      </c>
      <c r="Q18" s="7" t="s">
        <v>245</v>
      </c>
      <c r="R18" s="113" t="s">
        <v>334</v>
      </c>
      <c r="S18" s="127" t="s">
        <v>245</v>
      </c>
      <c r="T18" s="127" t="s">
        <v>268</v>
      </c>
      <c r="U18" s="66"/>
      <c r="V18" s="66"/>
      <c r="W18" s="66"/>
      <c r="X18" s="131">
        <v>4</v>
      </c>
      <c r="Y18" s="8"/>
      <c r="Z18" s="133">
        <v>4</v>
      </c>
      <c r="AA18" s="8"/>
      <c r="AB18" s="131">
        <v>16</v>
      </c>
      <c r="AC18" s="8"/>
      <c r="AD18" s="131" t="s">
        <v>272</v>
      </c>
      <c r="AE18" s="131" t="s">
        <v>275</v>
      </c>
      <c r="AF18" s="131" t="s">
        <v>251</v>
      </c>
      <c r="AG18" s="9"/>
      <c r="AH18" s="6"/>
      <c r="AI18" s="68"/>
      <c r="AJ18" s="65"/>
      <c r="AK18" s="65" t="s">
        <v>327</v>
      </c>
      <c r="AL18" s="65"/>
      <c r="AM18" s="67"/>
      <c r="AN18" s="7" t="s">
        <v>376</v>
      </c>
      <c r="AO18" s="7"/>
      <c r="AP18" s="7"/>
    </row>
    <row r="19" spans="1:42" ht="26.4" x14ac:dyDescent="0.25">
      <c r="A19" s="136"/>
      <c r="B19" s="138"/>
      <c r="C19" s="128"/>
      <c r="D19" s="128"/>
      <c r="E19" s="140"/>
      <c r="F19" s="126"/>
      <c r="G19" s="128"/>
      <c r="H19" s="7"/>
      <c r="I19" s="7"/>
      <c r="J19" s="7"/>
      <c r="K19" s="7"/>
      <c r="L19" s="7"/>
      <c r="M19" s="29"/>
      <c r="N19" s="29"/>
      <c r="O19" s="130"/>
      <c r="P19" s="142"/>
      <c r="Q19" s="7" t="s">
        <v>333</v>
      </c>
      <c r="R19" s="69" t="s">
        <v>335</v>
      </c>
      <c r="S19" s="128"/>
      <c r="T19" s="128"/>
      <c r="U19" s="66"/>
      <c r="V19" s="66"/>
      <c r="W19" s="66"/>
      <c r="X19" s="132"/>
      <c r="Y19" s="8"/>
      <c r="Z19" s="134"/>
      <c r="AA19" s="8"/>
      <c r="AB19" s="132"/>
      <c r="AC19" s="8"/>
      <c r="AD19" s="132"/>
      <c r="AE19" s="132"/>
      <c r="AF19" s="132"/>
      <c r="AG19" s="9"/>
      <c r="AH19" s="6"/>
      <c r="AI19" s="68"/>
      <c r="AJ19" s="65"/>
      <c r="AK19" s="65" t="s">
        <v>278</v>
      </c>
      <c r="AL19" s="65" t="s">
        <v>336</v>
      </c>
      <c r="AM19" s="67"/>
      <c r="AN19" s="7" t="s">
        <v>283</v>
      </c>
      <c r="AO19" s="7" t="s">
        <v>278</v>
      </c>
      <c r="AP19" s="7"/>
    </row>
    <row r="20" spans="1:42" ht="15" x14ac:dyDescent="0.25">
      <c r="A20" s="135">
        <v>5</v>
      </c>
      <c r="B20" s="137" t="s">
        <v>237</v>
      </c>
      <c r="C20" s="127" t="s">
        <v>260</v>
      </c>
      <c r="D20" s="127" t="s">
        <v>290</v>
      </c>
      <c r="E20" s="139" t="s">
        <v>293</v>
      </c>
      <c r="F20" s="125" t="s">
        <v>264</v>
      </c>
      <c r="G20" s="127" t="s">
        <v>236</v>
      </c>
      <c r="H20" s="7"/>
      <c r="I20" s="7"/>
      <c r="J20" s="7"/>
      <c r="K20" s="7"/>
      <c r="L20" s="7"/>
      <c r="M20" s="29"/>
      <c r="N20" s="29"/>
      <c r="O20" s="129">
        <v>3</v>
      </c>
      <c r="P20" s="141">
        <v>5</v>
      </c>
      <c r="Q20" s="7" t="s">
        <v>339</v>
      </c>
      <c r="R20" s="69" t="s">
        <v>338</v>
      </c>
      <c r="S20" s="7" t="s">
        <v>245</v>
      </c>
      <c r="T20" s="7" t="s">
        <v>269</v>
      </c>
      <c r="U20" s="66"/>
      <c r="V20" s="66"/>
      <c r="W20" s="66"/>
      <c r="X20" s="131">
        <v>6</v>
      </c>
      <c r="Y20" s="8"/>
      <c r="Z20" s="133">
        <v>3</v>
      </c>
      <c r="AA20" s="8"/>
      <c r="AB20" s="131">
        <v>18</v>
      </c>
      <c r="AC20" s="8"/>
      <c r="AD20" s="131" t="s">
        <v>271</v>
      </c>
      <c r="AE20" s="131" t="s">
        <v>273</v>
      </c>
      <c r="AF20" s="131" t="s">
        <v>252</v>
      </c>
      <c r="AG20" s="9"/>
      <c r="AH20" s="6"/>
      <c r="AI20" s="68"/>
      <c r="AJ20" s="65"/>
      <c r="AK20" s="65" t="s">
        <v>340</v>
      </c>
      <c r="AL20" s="65"/>
      <c r="AM20" s="67"/>
      <c r="AN20" s="7" t="s">
        <v>377</v>
      </c>
      <c r="AO20" s="7" t="s">
        <v>287</v>
      </c>
      <c r="AP20" s="7"/>
    </row>
    <row r="21" spans="1:42" ht="26.4" x14ac:dyDescent="0.25">
      <c r="A21" s="136"/>
      <c r="B21" s="138"/>
      <c r="C21" s="128"/>
      <c r="D21" s="128"/>
      <c r="E21" s="140"/>
      <c r="F21" s="126"/>
      <c r="G21" s="128"/>
      <c r="H21" s="7"/>
      <c r="I21" s="7"/>
      <c r="J21" s="7"/>
      <c r="K21" s="7"/>
      <c r="L21" s="7"/>
      <c r="M21" s="29"/>
      <c r="N21" s="29"/>
      <c r="O21" s="130"/>
      <c r="P21" s="142"/>
      <c r="Q21" s="7" t="s">
        <v>315</v>
      </c>
      <c r="R21" s="69" t="s">
        <v>337</v>
      </c>
      <c r="S21" s="7" t="s">
        <v>245</v>
      </c>
      <c r="T21" s="7" t="s">
        <v>269</v>
      </c>
      <c r="U21" s="66"/>
      <c r="V21" s="66"/>
      <c r="W21" s="66"/>
      <c r="X21" s="132"/>
      <c r="Y21" s="8"/>
      <c r="Z21" s="134"/>
      <c r="AA21" s="8"/>
      <c r="AB21" s="132"/>
      <c r="AC21" s="8"/>
      <c r="AD21" s="132"/>
      <c r="AE21" s="132"/>
      <c r="AF21" s="132"/>
      <c r="AG21" s="9"/>
      <c r="AH21" s="6"/>
      <c r="AI21" s="68"/>
      <c r="AJ21" s="65"/>
      <c r="AK21" s="65" t="s">
        <v>331</v>
      </c>
      <c r="AL21" s="65"/>
      <c r="AM21" s="67" t="s">
        <v>279</v>
      </c>
      <c r="AN21" s="7" t="s">
        <v>282</v>
      </c>
      <c r="AO21" s="7" t="s">
        <v>373</v>
      </c>
      <c r="AP21" s="7"/>
    </row>
    <row r="22" spans="1:42" ht="26.4" x14ac:dyDescent="0.25">
      <c r="A22" s="6">
        <v>6</v>
      </c>
      <c r="B22" s="22" t="s">
        <v>237</v>
      </c>
      <c r="C22" s="7" t="s">
        <v>260</v>
      </c>
      <c r="D22" s="7" t="s">
        <v>290</v>
      </c>
      <c r="E22" s="23" t="s">
        <v>239</v>
      </c>
      <c r="F22" s="64" t="s">
        <v>241</v>
      </c>
      <c r="G22" s="7" t="s">
        <v>236</v>
      </c>
      <c r="H22" s="7"/>
      <c r="I22" s="7"/>
      <c r="J22" s="7"/>
      <c r="K22" s="7"/>
      <c r="L22" s="7"/>
      <c r="M22" s="29"/>
      <c r="N22" s="29"/>
      <c r="O22" s="29">
        <v>2</v>
      </c>
      <c r="P22" s="7">
        <v>2</v>
      </c>
      <c r="Q22" s="7" t="s">
        <v>242</v>
      </c>
      <c r="R22" s="7" t="s">
        <v>243</v>
      </c>
      <c r="S22" s="7" t="s">
        <v>244</v>
      </c>
      <c r="T22" s="7" t="s">
        <v>246</v>
      </c>
      <c r="U22" s="66"/>
      <c r="V22" s="66"/>
      <c r="W22" s="66"/>
      <c r="X22" s="8">
        <v>10</v>
      </c>
      <c r="Y22" s="8"/>
      <c r="Z22" s="42">
        <v>3</v>
      </c>
      <c r="AA22" s="8"/>
      <c r="AB22" s="8">
        <v>30</v>
      </c>
      <c r="AC22" s="8"/>
      <c r="AD22" s="8" t="s">
        <v>248</v>
      </c>
      <c r="AE22" s="8" t="s">
        <v>250</v>
      </c>
      <c r="AF22" s="8" t="s">
        <v>252</v>
      </c>
      <c r="AG22" s="9"/>
      <c r="AH22" s="6"/>
      <c r="AI22" s="68"/>
      <c r="AJ22" s="65"/>
      <c r="AK22" s="65" t="s">
        <v>254</v>
      </c>
      <c r="AL22" s="65"/>
      <c r="AM22" s="67"/>
      <c r="AN22" s="7" t="s">
        <v>256</v>
      </c>
      <c r="AO22" s="7" t="s">
        <v>257</v>
      </c>
      <c r="AP22" s="7"/>
    </row>
    <row r="23" spans="1:42" ht="26.4" x14ac:dyDescent="0.25">
      <c r="A23" s="135">
        <v>7</v>
      </c>
      <c r="B23" s="137" t="s">
        <v>237</v>
      </c>
      <c r="C23" s="127" t="s">
        <v>260</v>
      </c>
      <c r="D23" s="127" t="s">
        <v>290</v>
      </c>
      <c r="E23" s="139" t="s">
        <v>295</v>
      </c>
      <c r="F23" s="125" t="s">
        <v>265</v>
      </c>
      <c r="G23" s="127" t="s">
        <v>236</v>
      </c>
      <c r="H23" s="7"/>
      <c r="I23" s="7"/>
      <c r="J23" s="7"/>
      <c r="K23" s="7"/>
      <c r="L23" s="7"/>
      <c r="M23" s="29"/>
      <c r="N23" s="29"/>
      <c r="O23" s="129">
        <v>2</v>
      </c>
      <c r="P23" s="127">
        <v>7</v>
      </c>
      <c r="Q23" s="7" t="s">
        <v>333</v>
      </c>
      <c r="R23" s="7" t="s">
        <v>341</v>
      </c>
      <c r="S23" s="127" t="s">
        <v>244</v>
      </c>
      <c r="T23" s="127" t="s">
        <v>270</v>
      </c>
      <c r="U23" s="66"/>
      <c r="V23" s="66"/>
      <c r="W23" s="66"/>
      <c r="X23" s="131">
        <v>10</v>
      </c>
      <c r="Y23" s="8"/>
      <c r="Z23" s="133">
        <v>4</v>
      </c>
      <c r="AA23" s="8"/>
      <c r="AB23" s="131">
        <v>40</v>
      </c>
      <c r="AC23" s="8"/>
      <c r="AD23" s="131" t="s">
        <v>272</v>
      </c>
      <c r="AE23" s="131" t="s">
        <v>276</v>
      </c>
      <c r="AF23" s="131" t="s">
        <v>251</v>
      </c>
      <c r="AG23" s="9"/>
      <c r="AH23" s="6"/>
      <c r="AI23" s="68"/>
      <c r="AJ23" s="65"/>
      <c r="AK23" s="65"/>
      <c r="AL23" s="65" t="s">
        <v>327</v>
      </c>
      <c r="AM23" s="67"/>
      <c r="AN23" s="7" t="s">
        <v>374</v>
      </c>
      <c r="AO23" s="7"/>
      <c r="AP23" s="7"/>
    </row>
    <row r="24" spans="1:42" ht="26.4" x14ac:dyDescent="0.25">
      <c r="A24" s="136"/>
      <c r="B24" s="138"/>
      <c r="C24" s="128"/>
      <c r="D24" s="128"/>
      <c r="E24" s="140"/>
      <c r="F24" s="126"/>
      <c r="G24" s="128"/>
      <c r="H24" s="7"/>
      <c r="I24" s="7"/>
      <c r="J24" s="7"/>
      <c r="K24" s="7"/>
      <c r="L24" s="7"/>
      <c r="M24" s="29"/>
      <c r="N24" s="29"/>
      <c r="O24" s="130"/>
      <c r="P24" s="128"/>
      <c r="Q24" s="7" t="s">
        <v>242</v>
      </c>
      <c r="R24" s="69" t="s">
        <v>342</v>
      </c>
      <c r="S24" s="128"/>
      <c r="T24" s="128"/>
      <c r="U24" s="66"/>
      <c r="V24" s="66"/>
      <c r="W24" s="66"/>
      <c r="X24" s="132"/>
      <c r="Y24" s="8"/>
      <c r="Z24" s="134"/>
      <c r="AA24" s="8"/>
      <c r="AB24" s="132"/>
      <c r="AC24" s="8"/>
      <c r="AD24" s="132"/>
      <c r="AE24" s="132"/>
      <c r="AF24" s="132"/>
      <c r="AG24" s="9"/>
      <c r="AH24" s="6"/>
      <c r="AI24" s="68"/>
      <c r="AJ24" s="65"/>
      <c r="AK24" s="65"/>
      <c r="AL24" s="65" t="s">
        <v>280</v>
      </c>
      <c r="AM24" s="67"/>
      <c r="AN24" s="7" t="s">
        <v>281</v>
      </c>
      <c r="AO24" s="7" t="s">
        <v>288</v>
      </c>
      <c r="AP24" s="7"/>
    </row>
    <row r="25" spans="1:42" ht="35.4" customHeight="1" x14ac:dyDescent="0.25">
      <c r="A25" s="6">
        <v>8</v>
      </c>
      <c r="B25" s="22" t="s">
        <v>237</v>
      </c>
      <c r="C25" s="7" t="s">
        <v>259</v>
      </c>
      <c r="D25" s="7" t="s">
        <v>290</v>
      </c>
      <c r="E25" s="23" t="s">
        <v>296</v>
      </c>
      <c r="F25" s="64" t="s">
        <v>297</v>
      </c>
      <c r="G25" s="7" t="s">
        <v>236</v>
      </c>
      <c r="H25" s="7"/>
      <c r="I25" s="7"/>
      <c r="J25" s="7"/>
      <c r="K25" s="7"/>
      <c r="L25" s="7"/>
      <c r="M25" s="29"/>
      <c r="N25" s="29"/>
      <c r="O25" s="29">
        <v>4</v>
      </c>
      <c r="P25" s="7">
        <v>7</v>
      </c>
      <c r="Q25" s="7" t="s">
        <v>315</v>
      </c>
      <c r="R25" s="69" t="s">
        <v>299</v>
      </c>
      <c r="S25" s="7" t="s">
        <v>244</v>
      </c>
      <c r="T25" s="7" t="s">
        <v>269</v>
      </c>
      <c r="U25" s="66"/>
      <c r="V25" s="66"/>
      <c r="W25" s="66"/>
      <c r="X25" s="8">
        <v>6</v>
      </c>
      <c r="Y25" s="8"/>
      <c r="Z25" s="42">
        <v>3</v>
      </c>
      <c r="AA25" s="8"/>
      <c r="AB25" s="8">
        <v>18</v>
      </c>
      <c r="AC25" s="8"/>
      <c r="AD25" s="8" t="s">
        <v>271</v>
      </c>
      <c r="AE25" s="8" t="s">
        <v>273</v>
      </c>
      <c r="AF25" s="8" t="s">
        <v>253</v>
      </c>
      <c r="AG25" s="9"/>
      <c r="AH25" s="6"/>
      <c r="AI25" s="68"/>
      <c r="AJ25" s="65"/>
      <c r="AK25" s="65"/>
      <c r="AL25" s="65"/>
      <c r="AM25" s="67"/>
      <c r="AN25" s="7" t="s">
        <v>314</v>
      </c>
      <c r="AO25" s="7" t="s">
        <v>255</v>
      </c>
      <c r="AP25" s="7"/>
    </row>
    <row r="26" spans="1:42" ht="15" x14ac:dyDescent="0.25">
      <c r="A26" s="6">
        <v>9</v>
      </c>
      <c r="B26" s="22"/>
      <c r="C26" s="7"/>
      <c r="D26" s="65"/>
      <c r="E26" s="23"/>
      <c r="F26" s="64"/>
      <c r="G26" s="7"/>
      <c r="H26" s="7"/>
      <c r="I26" s="7"/>
      <c r="J26" s="7"/>
      <c r="K26" s="7"/>
      <c r="L26" s="7"/>
      <c r="M26" s="29"/>
      <c r="N26" s="29"/>
      <c r="O26" s="29"/>
      <c r="P26" s="7"/>
      <c r="Q26" s="7"/>
      <c r="R26" s="69"/>
      <c r="S26" s="7"/>
      <c r="T26" s="7"/>
      <c r="U26" s="66"/>
      <c r="V26" s="66"/>
      <c r="W26" s="66"/>
      <c r="X26" s="8"/>
      <c r="Y26" s="8"/>
      <c r="Z26" s="42"/>
      <c r="AA26" s="8"/>
      <c r="AB26" s="8"/>
      <c r="AC26" s="8"/>
      <c r="AD26" s="8"/>
      <c r="AE26" s="8"/>
      <c r="AF26" s="9"/>
      <c r="AG26" s="9"/>
      <c r="AH26" s="6"/>
      <c r="AI26" s="68"/>
      <c r="AJ26" s="65"/>
      <c r="AK26" s="65"/>
      <c r="AL26" s="65"/>
      <c r="AM26" s="67"/>
      <c r="AN26" s="7"/>
      <c r="AO26" s="7"/>
      <c r="AP26" s="7"/>
    </row>
    <row r="28" spans="1:42" ht="15" x14ac:dyDescent="0.25">
      <c r="A28" s="6">
        <v>11</v>
      </c>
      <c r="B28" s="22"/>
      <c r="C28" s="7"/>
      <c r="D28" s="65"/>
      <c r="E28" s="23"/>
      <c r="F28" s="64"/>
      <c r="G28" s="7"/>
      <c r="H28" s="7"/>
      <c r="I28" s="7"/>
      <c r="J28" s="7"/>
      <c r="K28" s="7"/>
      <c r="L28" s="7"/>
      <c r="M28" s="29"/>
      <c r="N28" s="29"/>
      <c r="O28" s="29"/>
      <c r="P28" s="7"/>
      <c r="Q28" s="7"/>
      <c r="R28" s="69"/>
      <c r="S28" s="7"/>
      <c r="T28" s="7"/>
      <c r="U28" s="66"/>
      <c r="V28" s="66"/>
      <c r="W28" s="66"/>
      <c r="X28" s="8"/>
      <c r="Y28" s="8"/>
      <c r="Z28" s="42"/>
      <c r="AA28" s="8"/>
      <c r="AB28" s="8"/>
      <c r="AC28" s="8"/>
      <c r="AD28" s="8"/>
      <c r="AE28" s="8"/>
      <c r="AF28" s="9"/>
      <c r="AG28" s="9"/>
      <c r="AH28" s="6"/>
      <c r="AI28" s="68"/>
      <c r="AJ28" s="65"/>
      <c r="AK28" s="65"/>
      <c r="AL28" s="65"/>
      <c r="AM28" s="67"/>
      <c r="AN28" s="7"/>
      <c r="AO28" s="7"/>
      <c r="AP28" s="7"/>
    </row>
    <row r="29" spans="1:42" x14ac:dyDescent="0.25">
      <c r="A29" s="100"/>
      <c r="B29" s="101"/>
      <c r="C29" s="100"/>
      <c r="D29" s="100"/>
      <c r="E29" s="102"/>
      <c r="F29" s="102"/>
      <c r="G29" s="100"/>
      <c r="H29" s="100"/>
      <c r="I29" s="100"/>
      <c r="J29" s="100"/>
      <c r="K29" s="100"/>
      <c r="L29" s="100"/>
      <c r="M29" s="103"/>
      <c r="N29" s="103"/>
      <c r="O29" s="103"/>
      <c r="P29" s="103"/>
      <c r="Q29" s="100"/>
      <c r="R29" s="100"/>
      <c r="S29" s="100"/>
      <c r="T29" s="100"/>
      <c r="U29" s="100"/>
      <c r="V29" s="100"/>
      <c r="W29" s="100"/>
      <c r="X29" s="100"/>
      <c r="Y29" s="100"/>
      <c r="Z29" s="104"/>
      <c r="AA29" s="100"/>
      <c r="AB29" s="100"/>
      <c r="AC29" s="100"/>
      <c r="AD29" s="100"/>
      <c r="AE29" s="100"/>
      <c r="AF29" s="100"/>
      <c r="AG29" s="100"/>
      <c r="AH29" s="100"/>
      <c r="AI29" s="100"/>
      <c r="AJ29" s="100"/>
      <c r="AK29" s="100"/>
      <c r="AL29" s="105"/>
      <c r="AM29" s="105"/>
      <c r="AN29" s="105"/>
      <c r="AO29" s="105"/>
      <c r="AP29" s="100"/>
    </row>
    <row r="30" spans="1:42" x14ac:dyDescent="0.25">
      <c r="A30" s="100"/>
      <c r="B30" s="251" t="s">
        <v>444</v>
      </c>
      <c r="C30" s="179"/>
      <c r="D30" s="179"/>
      <c r="E30" s="251" t="s">
        <v>446</v>
      </c>
      <c r="F30" s="179"/>
      <c r="G30" s="180"/>
      <c r="H30" s="108"/>
      <c r="I30" s="108"/>
      <c r="J30" s="108"/>
      <c r="K30" s="108"/>
      <c r="L30" s="108"/>
      <c r="M30" s="103"/>
      <c r="N30" s="103"/>
      <c r="O30" s="103"/>
      <c r="P30" s="103"/>
      <c r="Q30" s="100"/>
      <c r="R30" s="100"/>
      <c r="S30" s="100"/>
      <c r="T30" s="100"/>
      <c r="U30" s="100"/>
      <c r="V30" s="100"/>
      <c r="W30" s="100"/>
      <c r="X30" s="100"/>
      <c r="Y30" s="100"/>
      <c r="Z30" s="104"/>
      <c r="AA30" s="100"/>
      <c r="AB30" s="100"/>
      <c r="AC30" s="100"/>
      <c r="AD30" s="100"/>
      <c r="AE30" s="100"/>
      <c r="AF30" s="100"/>
      <c r="AG30" s="100"/>
      <c r="AH30" s="100"/>
      <c r="AI30" s="100"/>
      <c r="AJ30" s="100"/>
      <c r="AK30" s="100"/>
      <c r="AL30" s="105"/>
      <c r="AM30" s="105"/>
      <c r="AN30" s="105"/>
      <c r="AO30" s="105"/>
      <c r="AP30" s="100"/>
    </row>
    <row r="31" spans="1:42" x14ac:dyDescent="0.25">
      <c r="A31" s="100"/>
      <c r="B31" s="106" t="s">
        <v>217</v>
      </c>
      <c r="C31" s="181"/>
      <c r="D31" s="181"/>
      <c r="E31" s="106" t="s">
        <v>217</v>
      </c>
      <c r="F31" s="181"/>
      <c r="G31" s="182"/>
      <c r="H31" s="108"/>
      <c r="I31" s="108"/>
      <c r="J31" s="108"/>
      <c r="K31" s="108"/>
      <c r="L31" s="108"/>
      <c r="M31" s="103"/>
      <c r="N31" s="103"/>
      <c r="O31" s="103"/>
      <c r="P31" s="103"/>
      <c r="Q31" s="100"/>
      <c r="R31" s="100"/>
      <c r="S31" s="100"/>
      <c r="T31" s="100"/>
      <c r="U31" s="100"/>
      <c r="V31" s="100"/>
      <c r="W31" s="100"/>
      <c r="X31" s="100"/>
      <c r="Y31" s="100"/>
      <c r="Z31" s="104"/>
      <c r="AA31" s="100"/>
      <c r="AB31" s="100"/>
      <c r="AC31" s="100"/>
      <c r="AD31" s="100"/>
      <c r="AE31" s="100"/>
      <c r="AF31" s="100"/>
      <c r="AG31" s="100"/>
      <c r="AH31" s="100"/>
      <c r="AI31" s="100"/>
      <c r="AJ31" s="100"/>
      <c r="AK31" s="100"/>
      <c r="AL31" s="105"/>
      <c r="AM31" s="105"/>
      <c r="AN31" s="105"/>
      <c r="AO31" s="105"/>
      <c r="AP31" s="100"/>
    </row>
    <row r="32" spans="1:42" x14ac:dyDescent="0.25">
      <c r="A32" s="100"/>
      <c r="B32" s="183"/>
      <c r="C32" s="181"/>
      <c r="D32" s="181"/>
      <c r="E32" s="183"/>
      <c r="F32" s="181"/>
      <c r="G32" s="182"/>
      <c r="H32" s="108"/>
      <c r="I32" s="108"/>
      <c r="J32" s="108"/>
      <c r="K32" s="108"/>
      <c r="L32" s="108"/>
      <c r="M32" s="103"/>
      <c r="N32" s="103"/>
      <c r="O32" s="103"/>
      <c r="P32" s="103"/>
      <c r="Q32" s="100"/>
      <c r="R32" s="100"/>
      <c r="S32" s="100"/>
      <c r="T32" s="100"/>
      <c r="U32" s="100"/>
      <c r="V32" s="100"/>
      <c r="W32" s="100"/>
      <c r="X32" s="100"/>
      <c r="Y32" s="100"/>
      <c r="Z32" s="104"/>
      <c r="AA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  <c r="AL32" s="105"/>
      <c r="AM32" s="105"/>
      <c r="AN32" s="105"/>
      <c r="AO32" s="105"/>
      <c r="AP32" s="100"/>
    </row>
    <row r="33" spans="1:42" x14ac:dyDescent="0.25">
      <c r="A33" s="100"/>
      <c r="B33" s="183"/>
      <c r="C33" s="181"/>
      <c r="D33" s="181"/>
      <c r="E33" s="183"/>
      <c r="F33" s="181"/>
      <c r="G33" s="182"/>
      <c r="H33" s="108"/>
      <c r="I33" s="108"/>
      <c r="J33" s="108"/>
      <c r="K33" s="108"/>
      <c r="L33" s="108"/>
      <c r="M33" s="103"/>
      <c r="N33" s="103"/>
      <c r="O33" s="103"/>
      <c r="P33" s="103"/>
      <c r="Q33" s="100"/>
      <c r="R33" s="100"/>
      <c r="S33" s="100"/>
      <c r="T33" s="100"/>
      <c r="U33" s="100"/>
      <c r="V33" s="100"/>
      <c r="W33" s="100"/>
      <c r="X33" s="100"/>
      <c r="Y33" s="100"/>
      <c r="Z33" s="104"/>
      <c r="AA33" s="100"/>
      <c r="AB33" s="100"/>
      <c r="AC33" s="100"/>
      <c r="AD33" s="100"/>
      <c r="AE33" s="100"/>
      <c r="AF33" s="100"/>
      <c r="AG33" s="100"/>
      <c r="AH33" s="100"/>
      <c r="AI33" s="100"/>
      <c r="AJ33" s="100"/>
      <c r="AK33" s="100"/>
      <c r="AL33" s="105"/>
      <c r="AM33" s="105"/>
      <c r="AN33" s="105"/>
      <c r="AO33" s="105"/>
      <c r="AP33" s="100"/>
    </row>
    <row r="34" spans="1:42" x14ac:dyDescent="0.25">
      <c r="A34" s="100"/>
      <c r="B34" s="106" t="s">
        <v>218</v>
      </c>
      <c r="C34" s="252" t="s">
        <v>445</v>
      </c>
      <c r="D34" s="181"/>
      <c r="E34" s="106" t="s">
        <v>218</v>
      </c>
      <c r="F34" s="252" t="s">
        <v>447</v>
      </c>
      <c r="G34" s="182"/>
      <c r="H34" s="108"/>
      <c r="I34" s="108"/>
      <c r="J34" s="108"/>
      <c r="K34" s="108"/>
      <c r="L34" s="108"/>
      <c r="M34" s="103"/>
      <c r="N34" s="103"/>
      <c r="O34" s="103"/>
      <c r="P34" s="103"/>
      <c r="Q34" s="100"/>
      <c r="R34" s="100"/>
      <c r="S34" s="100"/>
      <c r="T34" s="100"/>
      <c r="U34" s="100"/>
      <c r="V34" s="100"/>
      <c r="W34" s="100"/>
      <c r="X34" s="100"/>
      <c r="Y34" s="100"/>
      <c r="Z34" s="104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5"/>
      <c r="AM34" s="105"/>
      <c r="AN34" s="105"/>
      <c r="AO34" s="105"/>
      <c r="AP34" s="100"/>
    </row>
    <row r="35" spans="1:42" x14ac:dyDescent="0.25">
      <c r="A35" s="100"/>
      <c r="B35" s="107" t="s">
        <v>219</v>
      </c>
      <c r="C35" s="253" t="s">
        <v>448</v>
      </c>
      <c r="D35" s="178"/>
      <c r="E35" s="107" t="s">
        <v>219</v>
      </c>
      <c r="F35" s="253" t="s">
        <v>448</v>
      </c>
      <c r="G35" s="178"/>
      <c r="H35" s="108"/>
      <c r="I35" s="108"/>
      <c r="J35" s="108"/>
      <c r="K35" s="108"/>
      <c r="L35" s="108"/>
      <c r="M35" s="103"/>
      <c r="N35" s="103"/>
      <c r="O35" s="103"/>
      <c r="P35" s="103"/>
      <c r="Q35" s="100"/>
      <c r="R35" s="100"/>
      <c r="S35" s="100"/>
      <c r="T35" s="100"/>
      <c r="U35" s="100"/>
      <c r="V35" s="100"/>
      <c r="W35" s="100"/>
      <c r="X35" s="100"/>
      <c r="Y35" s="100"/>
      <c r="Z35" s="104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5"/>
      <c r="AM35" s="105"/>
      <c r="AN35" s="105"/>
      <c r="AO35" s="105"/>
      <c r="AP35" s="100"/>
    </row>
  </sheetData>
  <sheetProtection selectLockedCells="1" selectUnlockedCells="1"/>
  <protectedRanges>
    <protectedRange sqref="AN21 AN13:AN14" name="Rango1_1_3"/>
  </protectedRanges>
  <mergeCells count="124">
    <mergeCell ref="C35:D35"/>
    <mergeCell ref="F35:G35"/>
    <mergeCell ref="C30:D30"/>
    <mergeCell ref="F30:G30"/>
    <mergeCell ref="C31:D31"/>
    <mergeCell ref="F31:G31"/>
    <mergeCell ref="B32:D33"/>
    <mergeCell ref="E32:G33"/>
    <mergeCell ref="C34:D34"/>
    <mergeCell ref="F34:G34"/>
    <mergeCell ref="AH9:AO9"/>
    <mergeCell ref="R10:R11"/>
    <mergeCell ref="Q10:Q11"/>
    <mergeCell ref="M10:O10"/>
    <mergeCell ref="P10:P11"/>
    <mergeCell ref="A1:C3"/>
    <mergeCell ref="S10:T10"/>
    <mergeCell ref="F10:F11"/>
    <mergeCell ref="B10:B11"/>
    <mergeCell ref="C10:C11"/>
    <mergeCell ref="D10:D11"/>
    <mergeCell ref="AM3:AP3"/>
    <mergeCell ref="AM1:AP1"/>
    <mergeCell ref="D1:D2"/>
    <mergeCell ref="E3:AH3"/>
    <mergeCell ref="E1:AH2"/>
    <mergeCell ref="AI1:AL1"/>
    <mergeCell ref="AI2:AL2"/>
    <mergeCell ref="AI3:AL3"/>
    <mergeCell ref="AM2:AP2"/>
    <mergeCell ref="A12:A14"/>
    <mergeCell ref="B12:B14"/>
    <mergeCell ref="C12:C14"/>
    <mergeCell ref="D12:D14"/>
    <mergeCell ref="E12:E14"/>
    <mergeCell ref="AO4:AP4"/>
    <mergeCell ref="A9:W9"/>
    <mergeCell ref="B4:C4"/>
    <mergeCell ref="AP9:AP11"/>
    <mergeCell ref="A10:A11"/>
    <mergeCell ref="AI10:AI11"/>
    <mergeCell ref="E10:E11"/>
    <mergeCell ref="G10:G11"/>
    <mergeCell ref="H10:L10"/>
    <mergeCell ref="D5:F5"/>
    <mergeCell ref="D6:F6"/>
    <mergeCell ref="D7:F7"/>
    <mergeCell ref="AN10:AO10"/>
    <mergeCell ref="AM10:AM11"/>
    <mergeCell ref="AL10:AL11"/>
    <mergeCell ref="U10:W10"/>
    <mergeCell ref="AJ10:AJ11"/>
    <mergeCell ref="AK10:AK11"/>
    <mergeCell ref="X9:AG10"/>
    <mergeCell ref="X16:X17"/>
    <mergeCell ref="T16:T17"/>
    <mergeCell ref="D16:D17"/>
    <mergeCell ref="C16:C17"/>
    <mergeCell ref="B16:B17"/>
    <mergeCell ref="O12:O14"/>
    <mergeCell ref="P12:P14"/>
    <mergeCell ref="P16:P17"/>
    <mergeCell ref="O16:O17"/>
    <mergeCell ref="G16:G17"/>
    <mergeCell ref="F16:F17"/>
    <mergeCell ref="E16:E17"/>
    <mergeCell ref="G12:G14"/>
    <mergeCell ref="F12:F14"/>
    <mergeCell ref="A18:A19"/>
    <mergeCell ref="B18:B19"/>
    <mergeCell ref="A16:A17"/>
    <mergeCell ref="AF18:AF19"/>
    <mergeCell ref="AE18:AE19"/>
    <mergeCell ref="AD18:AD19"/>
    <mergeCell ref="AB18:AB19"/>
    <mergeCell ref="Z18:Z19"/>
    <mergeCell ref="X18:X19"/>
    <mergeCell ref="T18:T19"/>
    <mergeCell ref="S18:S19"/>
    <mergeCell ref="F18:F19"/>
    <mergeCell ref="G18:G19"/>
    <mergeCell ref="C18:C19"/>
    <mergeCell ref="D18:D19"/>
    <mergeCell ref="E18:E19"/>
    <mergeCell ref="AF16:AF17"/>
    <mergeCell ref="AE16:AE17"/>
    <mergeCell ref="AD16:AD17"/>
    <mergeCell ref="P18:P19"/>
    <mergeCell ref="O18:O19"/>
    <mergeCell ref="S16:S17"/>
    <mergeCell ref="AB16:AB17"/>
    <mergeCell ref="Z16:Z17"/>
    <mergeCell ref="AF20:AF21"/>
    <mergeCell ref="AE20:AE21"/>
    <mergeCell ref="AD20:AD21"/>
    <mergeCell ref="AB20:AB21"/>
    <mergeCell ref="Z20:Z21"/>
    <mergeCell ref="X20:X21"/>
    <mergeCell ref="A20:A21"/>
    <mergeCell ref="B20:B21"/>
    <mergeCell ref="C20:C21"/>
    <mergeCell ref="D20:D21"/>
    <mergeCell ref="E20:E21"/>
    <mergeCell ref="A23:A24"/>
    <mergeCell ref="B23:B24"/>
    <mergeCell ref="C23:C24"/>
    <mergeCell ref="D23:D24"/>
    <mergeCell ref="E23:E24"/>
    <mergeCell ref="F20:F21"/>
    <mergeCell ref="G20:G21"/>
    <mergeCell ref="P20:P21"/>
    <mergeCell ref="O20:O21"/>
    <mergeCell ref="F23:F24"/>
    <mergeCell ref="G23:G24"/>
    <mergeCell ref="O23:O24"/>
    <mergeCell ref="P23:P24"/>
    <mergeCell ref="AF23:AF24"/>
    <mergeCell ref="AE23:AE24"/>
    <mergeCell ref="AD23:AD24"/>
    <mergeCell ref="AB23:AB24"/>
    <mergeCell ref="Z23:Z24"/>
    <mergeCell ref="X23:X24"/>
    <mergeCell ref="T23:T24"/>
    <mergeCell ref="S23:S24"/>
  </mergeCells>
  <phoneticPr fontId="37" type="noConversion"/>
  <conditionalFormatting sqref="AF22 AF26 AF28:AF592">
    <cfRule type="containsText" dxfId="6" priority="484" stopIfTrue="1" operator="containsText" text="I MUY ALTO">
      <formula>NOT(ISERROR(SEARCH("I MUY ALTO",AF22)))</formula>
    </cfRule>
    <cfRule type="containsText" dxfId="5" priority="485" stopIfTrue="1" operator="containsText" text="IV BAJO">
      <formula>NOT(ISERROR(SEARCH("IV BAJO",AF22)))</formula>
    </cfRule>
    <cfRule type="containsText" dxfId="4" priority="486" stopIfTrue="1" operator="containsText" text="III MEDIO">
      <formula>NOT(ISERROR(SEARCH("III MEDIO",AF22)))</formula>
    </cfRule>
    <cfRule type="containsText" dxfId="3" priority="487" stopIfTrue="1" operator="containsText" text="II ALTO">
      <formula>NOT(ISERROR(SEARCH("II ALTO",AF22)))</formula>
    </cfRule>
    <cfRule type="containsText" dxfId="2" priority="488" operator="containsText" text="I MUY ALTO">
      <formula>NOT(ISERROR(SEARCH("I MUY ALTO",AF22)))</formula>
    </cfRule>
  </conditionalFormatting>
  <conditionalFormatting sqref="AG12:AG26 AG28:AG592">
    <cfRule type="containsText" dxfId="1" priority="170" stopIfTrue="1" operator="containsText" text="NO ACEPTABLE">
      <formula>NOT(ISERROR(SEARCH("NO ACEPTABLE",AG12)))</formula>
    </cfRule>
    <cfRule type="containsText" dxfId="0" priority="171" stopIfTrue="1" operator="containsText" text="ACEPTABLE">
      <formula>NOT(ISERROR(SEARCH("ACEPTABLE",AG12)))</formula>
    </cfRule>
  </conditionalFormatting>
  <dataValidations count="2">
    <dataValidation type="list" allowBlank="1" showInputMessage="1" showErrorMessage="1" sqref="AP14:AP26 AP28" xr:uid="{839ECA59-DA08-4922-9638-8306E118CAAC}">
      <formula1>$BH$4:$BH$9</formula1>
    </dataValidation>
    <dataValidation type="list" allowBlank="1" showInputMessage="1" showErrorMessage="1" sqref="AH28 AH12:AH26" xr:uid="{43638266-E931-4C49-936C-7EE0E6D67AFD}">
      <formula1>$AU$4:$AU$5</formula1>
    </dataValidation>
  </dataValidations>
  <printOptions horizontalCentered="1"/>
  <pageMargins left="0.25" right="0.25" top="0.75" bottom="0.75" header="0.3" footer="0.3"/>
  <pageSetup paperSize="123" scale="18" orientation="landscape" r:id="rId1"/>
  <rowBreaks count="2" manualBreakCount="2">
    <brk id="20" max="37" man="1"/>
    <brk id="27" max="37" man="1"/>
  </rowBreaks>
  <colBreaks count="3" manualBreakCount="3">
    <brk id="17" max="694" man="1"/>
    <brk id="30" max="694" man="1"/>
    <brk id="42" max="694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642DD-DA7A-476E-9542-6BBA76DC3C15}">
  <dimension ref="B3:V11"/>
  <sheetViews>
    <sheetView zoomScale="40" zoomScaleNormal="40" workbookViewId="0">
      <selection activeCell="R7" sqref="R7:R8"/>
    </sheetView>
  </sheetViews>
  <sheetFormatPr baseColWidth="10" defaultRowHeight="14.4" x14ac:dyDescent="0.3"/>
  <cols>
    <col min="1" max="1" width="11.5546875" style="124"/>
    <col min="2" max="2" width="24.109375" style="124" bestFit="1" customWidth="1"/>
    <col min="3" max="3" width="39" style="124" customWidth="1"/>
    <col min="4" max="4" width="38.109375" style="124" customWidth="1"/>
    <col min="5" max="5" width="23.33203125" style="124" customWidth="1"/>
    <col min="6" max="6" width="24.109375" style="124" customWidth="1"/>
    <col min="7" max="7" width="23.44140625" style="124" customWidth="1"/>
    <col min="8" max="8" width="39.33203125" style="124" customWidth="1"/>
    <col min="9" max="9" width="27.44140625" style="124" customWidth="1"/>
    <col min="10" max="13" width="11.5546875" style="124"/>
    <col min="14" max="14" width="36.6640625" style="124" customWidth="1"/>
    <col min="15" max="16" width="11.5546875" style="124"/>
    <col min="17" max="17" width="15" style="124" customWidth="1"/>
    <col min="18" max="18" width="47" style="124" customWidth="1"/>
    <col min="19" max="16384" width="11.5546875" style="124"/>
  </cols>
  <sheetData>
    <row r="3" spans="2:22" s="243" customFormat="1" ht="66.599999999999994" customHeight="1" x14ac:dyDescent="0.3">
      <c r="B3" s="242" t="s">
        <v>391</v>
      </c>
      <c r="C3" s="244" t="s">
        <v>435</v>
      </c>
      <c r="D3" s="244" t="s">
        <v>437</v>
      </c>
      <c r="E3" s="244">
        <v>1</v>
      </c>
      <c r="F3" s="244" t="s">
        <v>435</v>
      </c>
      <c r="G3" s="250">
        <v>37653</v>
      </c>
      <c r="H3" s="244" t="s">
        <v>439</v>
      </c>
      <c r="I3" s="244" t="s">
        <v>435</v>
      </c>
      <c r="J3" s="245" t="s">
        <v>441</v>
      </c>
      <c r="K3" s="245"/>
      <c r="L3" s="245"/>
      <c r="M3" s="245"/>
      <c r="N3" s="247" t="s">
        <v>438</v>
      </c>
      <c r="O3" s="248" t="s">
        <v>440</v>
      </c>
      <c r="P3" s="248"/>
      <c r="Q3" s="248"/>
      <c r="R3" s="246" t="s">
        <v>436</v>
      </c>
      <c r="S3" s="249">
        <v>45718</v>
      </c>
      <c r="T3" s="248"/>
      <c r="U3" s="248"/>
      <c r="V3" s="248"/>
    </row>
    <row r="4" spans="2:22" ht="72" x14ac:dyDescent="0.3">
      <c r="B4" s="205" t="s">
        <v>383</v>
      </c>
      <c r="C4" s="224" t="s">
        <v>343</v>
      </c>
      <c r="D4" s="225" t="s">
        <v>344</v>
      </c>
      <c r="E4" s="224" t="s">
        <v>345</v>
      </c>
      <c r="F4" s="224" t="s">
        <v>346</v>
      </c>
      <c r="G4" s="226" t="s">
        <v>347</v>
      </c>
      <c r="H4" s="227" t="s">
        <v>378</v>
      </c>
      <c r="I4" s="228" t="s">
        <v>392</v>
      </c>
      <c r="J4" s="229" t="s">
        <v>399</v>
      </c>
      <c r="K4" s="229"/>
      <c r="L4" s="229"/>
      <c r="M4" s="229"/>
      <c r="N4" s="230" t="s">
        <v>411</v>
      </c>
      <c r="O4" s="231" t="s">
        <v>414</v>
      </c>
      <c r="P4" s="231"/>
      <c r="Q4" s="231"/>
      <c r="R4" s="234" t="s">
        <v>425</v>
      </c>
      <c r="S4" s="206" t="s">
        <v>428</v>
      </c>
      <c r="T4" s="206"/>
      <c r="U4" s="206"/>
      <c r="V4" s="206"/>
    </row>
    <row r="5" spans="2:22" ht="126" customHeight="1" x14ac:dyDescent="0.3">
      <c r="B5" s="205" t="s">
        <v>384</v>
      </c>
      <c r="C5" s="207" t="e" vm="1">
        <v>#VALUE!</v>
      </c>
      <c r="D5" s="207" t="e" vm="2">
        <v>#VALUE!</v>
      </c>
      <c r="E5" s="207" t="e" vm="3">
        <v>#VALUE!</v>
      </c>
      <c r="F5" s="207" t="e" vm="4">
        <v>#VALUE!</v>
      </c>
      <c r="G5" s="207" t="e" vm="5">
        <v>#VALUE!</v>
      </c>
      <c r="H5" s="208"/>
      <c r="I5" s="201" t="e" vm="6">
        <v>#VALUE!</v>
      </c>
      <c r="J5" s="209"/>
      <c r="K5" s="209"/>
      <c r="L5" s="209"/>
      <c r="M5" s="209"/>
      <c r="N5" s="208"/>
      <c r="O5" s="209"/>
      <c r="P5" s="209"/>
      <c r="Q5" s="209"/>
      <c r="R5" s="235"/>
      <c r="S5" s="240"/>
      <c r="T5" s="204"/>
      <c r="U5" s="204"/>
      <c r="V5" s="241"/>
    </row>
    <row r="6" spans="2:22" ht="24" x14ac:dyDescent="0.3">
      <c r="B6" s="205" t="s">
        <v>385</v>
      </c>
      <c r="C6" s="210" t="s">
        <v>348</v>
      </c>
      <c r="D6" s="210" t="s">
        <v>349</v>
      </c>
      <c r="E6" s="210" t="s">
        <v>350</v>
      </c>
      <c r="F6" s="211" t="s">
        <v>351</v>
      </c>
      <c r="G6" s="210" t="s">
        <v>352</v>
      </c>
      <c r="H6" s="202" t="s">
        <v>379</v>
      </c>
      <c r="I6" s="212" t="s">
        <v>393</v>
      </c>
      <c r="J6" s="202" t="s">
        <v>400</v>
      </c>
      <c r="K6" s="202" t="s">
        <v>401</v>
      </c>
      <c r="L6" s="202" t="s">
        <v>402</v>
      </c>
      <c r="M6" s="202" t="s">
        <v>403</v>
      </c>
      <c r="N6" s="202" t="s">
        <v>412</v>
      </c>
      <c r="O6" s="202" t="s">
        <v>415</v>
      </c>
      <c r="P6" s="202" t="s">
        <v>416</v>
      </c>
      <c r="Q6" s="202" t="s">
        <v>417</v>
      </c>
      <c r="R6" s="236" t="s">
        <v>422</v>
      </c>
      <c r="S6" s="202" t="s">
        <v>429</v>
      </c>
      <c r="T6" s="202" t="s">
        <v>430</v>
      </c>
      <c r="U6" s="202" t="s">
        <v>431</v>
      </c>
      <c r="V6" s="202" t="s">
        <v>432</v>
      </c>
    </row>
    <row r="7" spans="2:22" x14ac:dyDescent="0.3">
      <c r="B7" s="205" t="s">
        <v>386</v>
      </c>
      <c r="C7" s="207"/>
      <c r="D7" s="207" t="s">
        <v>353</v>
      </c>
      <c r="E7" s="207"/>
      <c r="F7" s="207" t="s">
        <v>353</v>
      </c>
      <c r="G7" s="213" t="s">
        <v>356</v>
      </c>
      <c r="H7" s="29" t="s">
        <v>353</v>
      </c>
      <c r="I7" s="29" t="s">
        <v>394</v>
      </c>
      <c r="J7" s="203" t="s">
        <v>404</v>
      </c>
      <c r="K7" s="203" t="s">
        <v>405</v>
      </c>
      <c r="L7" s="203" t="s">
        <v>406</v>
      </c>
      <c r="M7" s="203" t="s">
        <v>407</v>
      </c>
      <c r="N7" s="29" t="s">
        <v>353</v>
      </c>
      <c r="O7" s="29" t="s">
        <v>418</v>
      </c>
      <c r="P7" s="29" t="s">
        <v>354</v>
      </c>
      <c r="Q7" s="29" t="s">
        <v>355</v>
      </c>
      <c r="R7" s="237" t="s">
        <v>353</v>
      </c>
      <c r="S7" s="29" t="s">
        <v>418</v>
      </c>
      <c r="T7" s="29" t="s">
        <v>354</v>
      </c>
      <c r="U7" s="29" t="s">
        <v>355</v>
      </c>
      <c r="V7" s="29" t="s">
        <v>433</v>
      </c>
    </row>
    <row r="8" spans="2:22" ht="187.2" x14ac:dyDescent="0.3">
      <c r="B8" s="205" t="s">
        <v>387</v>
      </c>
      <c r="C8" s="214" t="s">
        <v>357</v>
      </c>
      <c r="D8" s="214" t="s">
        <v>358</v>
      </c>
      <c r="E8" s="214" t="s">
        <v>359</v>
      </c>
      <c r="F8" s="215" t="s">
        <v>360</v>
      </c>
      <c r="G8" s="216" t="s">
        <v>361</v>
      </c>
      <c r="H8" s="217" t="s">
        <v>380</v>
      </c>
      <c r="I8" s="217" t="s">
        <v>395</v>
      </c>
      <c r="J8" s="218" t="s">
        <v>408</v>
      </c>
      <c r="K8" s="218"/>
      <c r="L8" s="218"/>
      <c r="M8" s="218"/>
      <c r="N8" s="217" t="s">
        <v>413</v>
      </c>
      <c r="O8" s="218" t="s">
        <v>419</v>
      </c>
      <c r="P8" s="218"/>
      <c r="Q8" s="218"/>
      <c r="R8" s="238" t="s">
        <v>426</v>
      </c>
      <c r="S8" s="217" t="s">
        <v>423</v>
      </c>
      <c r="T8" s="217" t="s">
        <v>423</v>
      </c>
      <c r="U8" s="217" t="s">
        <v>423</v>
      </c>
      <c r="V8" s="217" t="s">
        <v>423</v>
      </c>
    </row>
    <row r="9" spans="2:22" ht="158.4" x14ac:dyDescent="0.3">
      <c r="B9" s="219" t="s">
        <v>388</v>
      </c>
      <c r="C9" s="214" t="s">
        <v>362</v>
      </c>
      <c r="D9" s="214" t="s">
        <v>363</v>
      </c>
      <c r="E9" s="215" t="s">
        <v>364</v>
      </c>
      <c r="F9" s="215" t="s">
        <v>365</v>
      </c>
      <c r="G9" s="215" t="s">
        <v>366</v>
      </c>
      <c r="H9" s="220" t="s">
        <v>381</v>
      </c>
      <c r="I9" s="220" t="s">
        <v>396</v>
      </c>
      <c r="J9" s="221" t="s">
        <v>409</v>
      </c>
      <c r="K9" s="221"/>
      <c r="L9" s="221"/>
      <c r="M9" s="221"/>
      <c r="N9" s="217" t="s">
        <v>363</v>
      </c>
      <c r="O9" s="232" t="s">
        <v>420</v>
      </c>
      <c r="P9" s="232"/>
      <c r="Q9" s="232"/>
      <c r="R9" s="238" t="s">
        <v>427</v>
      </c>
      <c r="S9" s="220" t="s">
        <v>381</v>
      </c>
      <c r="T9" s="220" t="s">
        <v>381</v>
      </c>
      <c r="U9" s="220" t="s">
        <v>381</v>
      </c>
      <c r="V9" s="220" t="s">
        <v>381</v>
      </c>
    </row>
    <row r="10" spans="2:22" ht="288" customHeight="1" x14ac:dyDescent="0.3">
      <c r="B10" s="219" t="s">
        <v>389</v>
      </c>
      <c r="C10" s="215" t="s">
        <v>367</v>
      </c>
      <c r="D10" s="215" t="s">
        <v>368</v>
      </c>
      <c r="E10" s="216" t="s">
        <v>369</v>
      </c>
      <c r="F10" s="215" t="s">
        <v>370</v>
      </c>
      <c r="G10" s="215" t="s">
        <v>371</v>
      </c>
      <c r="H10" s="220" t="s">
        <v>382</v>
      </c>
      <c r="I10" s="222" t="s">
        <v>397</v>
      </c>
      <c r="J10" s="221" t="s">
        <v>410</v>
      </c>
      <c r="K10" s="221"/>
      <c r="L10" s="221"/>
      <c r="M10" s="221"/>
      <c r="N10" s="220" t="s">
        <v>368</v>
      </c>
      <c r="O10" s="233" t="s">
        <v>421</v>
      </c>
      <c r="P10" s="233"/>
      <c r="Q10" s="233"/>
      <c r="R10" s="239" t="s">
        <v>424</v>
      </c>
      <c r="S10" s="220" t="s">
        <v>434</v>
      </c>
      <c r="T10" s="220" t="s">
        <v>434</v>
      </c>
      <c r="U10" s="220" t="s">
        <v>434</v>
      </c>
      <c r="V10" s="220" t="s">
        <v>434</v>
      </c>
    </row>
    <row r="11" spans="2:22" ht="26.4" x14ac:dyDescent="0.3">
      <c r="B11" s="205" t="s">
        <v>390</v>
      </c>
      <c r="C11" s="215" t="s">
        <v>372</v>
      </c>
      <c r="D11" s="215" t="s">
        <v>372</v>
      </c>
      <c r="E11" s="214" t="s">
        <v>372</v>
      </c>
      <c r="F11" s="215" t="s">
        <v>372</v>
      </c>
      <c r="G11" s="215" t="s">
        <v>372</v>
      </c>
      <c r="H11" s="220" t="s">
        <v>372</v>
      </c>
      <c r="I11" s="220" t="s">
        <v>398</v>
      </c>
      <c r="J11" s="223"/>
      <c r="K11" s="223"/>
      <c r="L11" s="223"/>
      <c r="M11" s="223"/>
      <c r="N11" s="220" t="s">
        <v>372</v>
      </c>
      <c r="O11" s="223"/>
      <c r="P11" s="223"/>
      <c r="Q11" s="223"/>
      <c r="R11" s="220" t="s">
        <v>372</v>
      </c>
      <c r="S11" s="220" t="s">
        <v>372</v>
      </c>
      <c r="T11" s="220" t="s">
        <v>372</v>
      </c>
      <c r="U11" s="220" t="s">
        <v>372</v>
      </c>
      <c r="V11" s="220" t="s">
        <v>372</v>
      </c>
    </row>
  </sheetData>
  <mergeCells count="15">
    <mergeCell ref="O3:Q3"/>
    <mergeCell ref="J3:M3"/>
    <mergeCell ref="S4:V4"/>
    <mergeCell ref="S5:V5"/>
    <mergeCell ref="S3:V3"/>
    <mergeCell ref="J9:M9"/>
    <mergeCell ref="J10:M10"/>
    <mergeCell ref="O4:Q4"/>
    <mergeCell ref="O5:Q5"/>
    <mergeCell ref="O8:Q8"/>
    <mergeCell ref="O9:Q9"/>
    <mergeCell ref="O10:Q10"/>
    <mergeCell ref="J4:M4"/>
    <mergeCell ref="J5:M5"/>
    <mergeCell ref="J8:M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272EB-CE5B-4554-8466-99631CEEE29D}">
  <dimension ref="C3:F16"/>
  <sheetViews>
    <sheetView workbookViewId="0">
      <selection activeCell="D19" sqref="D19"/>
    </sheetView>
  </sheetViews>
  <sheetFormatPr baseColWidth="10" defaultRowHeight="13.2" x14ac:dyDescent="0.25"/>
  <cols>
    <col min="3" max="3" width="21.6640625" customWidth="1"/>
    <col min="4" max="4" width="16.6640625" customWidth="1"/>
  </cols>
  <sheetData>
    <row r="3" spans="3:6" ht="13.8" thickBot="1" x14ac:dyDescent="0.3"/>
    <row r="4" spans="3:6" ht="41.4" x14ac:dyDescent="0.25">
      <c r="C4" s="114" t="s">
        <v>300</v>
      </c>
      <c r="D4" s="115" t="s">
        <v>301</v>
      </c>
      <c r="E4" s="116" t="s">
        <v>302</v>
      </c>
      <c r="F4" s="117" t="s">
        <v>303</v>
      </c>
    </row>
    <row r="5" spans="3:6" ht="15" customHeight="1" x14ac:dyDescent="0.25">
      <c r="C5" s="118" t="s">
        <v>304</v>
      </c>
      <c r="D5" s="119">
        <v>54000</v>
      </c>
      <c r="E5" s="120">
        <v>12</v>
      </c>
      <c r="F5" s="121">
        <f>D5*E5</f>
        <v>648000</v>
      </c>
    </row>
    <row r="6" spans="3:6" ht="15" customHeight="1" x14ac:dyDescent="0.25">
      <c r="C6" s="118" t="s">
        <v>305</v>
      </c>
      <c r="D6" s="119">
        <v>16000</v>
      </c>
      <c r="E6" s="120">
        <v>72</v>
      </c>
      <c r="F6" s="121">
        <f>D6*E6</f>
        <v>1152000</v>
      </c>
    </row>
    <row r="7" spans="3:6" ht="15" customHeight="1" x14ac:dyDescent="0.25">
      <c r="C7" s="118" t="s">
        <v>306</v>
      </c>
      <c r="D7" s="119">
        <v>32000</v>
      </c>
      <c r="E7" s="120">
        <v>6</v>
      </c>
      <c r="F7" s="121">
        <f>D7*E7</f>
        <v>192000</v>
      </c>
    </row>
    <row r="8" spans="3:6" ht="15" customHeight="1" x14ac:dyDescent="0.25">
      <c r="C8" s="118" t="s">
        <v>307</v>
      </c>
      <c r="D8" s="119">
        <v>1000</v>
      </c>
      <c r="E8" s="120">
        <v>312</v>
      </c>
      <c r="F8" s="121">
        <f t="shared" ref="F8:F13" si="0">D8*E8</f>
        <v>312000</v>
      </c>
    </row>
    <row r="9" spans="3:6" ht="15" customHeight="1" x14ac:dyDescent="0.25">
      <c r="C9" s="118" t="s">
        <v>308</v>
      </c>
      <c r="D9" s="119">
        <v>2500</v>
      </c>
      <c r="E9" s="120">
        <v>1584</v>
      </c>
      <c r="F9" s="121">
        <f t="shared" si="0"/>
        <v>3960000</v>
      </c>
    </row>
    <row r="10" spans="3:6" ht="15" customHeight="1" x14ac:dyDescent="0.25">
      <c r="C10" s="118" t="s">
        <v>309</v>
      </c>
      <c r="D10" s="119">
        <v>30000</v>
      </c>
      <c r="E10" s="120">
        <v>72</v>
      </c>
      <c r="F10" s="121">
        <f t="shared" si="0"/>
        <v>2160000</v>
      </c>
    </row>
    <row r="11" spans="3:6" ht="15" customHeight="1" x14ac:dyDescent="0.25">
      <c r="C11" s="118" t="s">
        <v>310</v>
      </c>
      <c r="D11" s="119">
        <v>70000</v>
      </c>
      <c r="E11" s="120">
        <v>18</v>
      </c>
      <c r="F11" s="121">
        <f t="shared" si="0"/>
        <v>1260000</v>
      </c>
    </row>
    <row r="12" spans="3:6" ht="15" customHeight="1" x14ac:dyDescent="0.25">
      <c r="C12" s="118" t="s">
        <v>311</v>
      </c>
      <c r="D12" s="119">
        <v>135000</v>
      </c>
      <c r="E12" s="120">
        <v>6</v>
      </c>
      <c r="F12" s="121">
        <f t="shared" si="0"/>
        <v>810000</v>
      </c>
    </row>
    <row r="13" spans="3:6" ht="15" customHeight="1" x14ac:dyDescent="0.25">
      <c r="C13" s="118" t="s">
        <v>312</v>
      </c>
      <c r="D13" s="119">
        <v>120000</v>
      </c>
      <c r="E13" s="120">
        <v>6</v>
      </c>
      <c r="F13" s="121">
        <f t="shared" si="0"/>
        <v>720000</v>
      </c>
    </row>
    <row r="14" spans="3:6" ht="15" customHeight="1" thickBot="1" x14ac:dyDescent="0.3">
      <c r="C14" s="199" t="s">
        <v>313</v>
      </c>
      <c r="D14" s="200"/>
      <c r="E14" s="200"/>
      <c r="F14" s="122">
        <f>SUM(F5:F13)</f>
        <v>11214000</v>
      </c>
    </row>
    <row r="15" spans="3:6" ht="15" customHeight="1" x14ac:dyDescent="0.25"/>
    <row r="16" spans="3:6" ht="15" customHeight="1" x14ac:dyDescent="0.25"/>
  </sheetData>
  <mergeCells count="1">
    <mergeCell ref="C14:E1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160D5-5594-4569-A666-DF7ECE05818A}">
  <dimension ref="B1:W59"/>
  <sheetViews>
    <sheetView workbookViewId="0">
      <selection activeCell="D8" sqref="D8"/>
    </sheetView>
  </sheetViews>
  <sheetFormatPr baseColWidth="10" defaultColWidth="11.44140625" defaultRowHeight="13.2" x14ac:dyDescent="0.25"/>
  <cols>
    <col min="1" max="1" width="11.44140625" style="27"/>
    <col min="2" max="2" width="18.6640625" style="27" bestFit="1" customWidth="1"/>
    <col min="3" max="3" width="18.6640625" style="27" customWidth="1"/>
    <col min="4" max="4" width="70.6640625" style="27" bestFit="1" customWidth="1"/>
    <col min="5" max="5" width="11.44140625" style="27"/>
    <col min="6" max="6" width="26" style="27" bestFit="1" customWidth="1"/>
    <col min="7" max="7" width="11.44140625" style="27"/>
    <col min="8" max="8" width="11.44140625" style="24"/>
    <col min="9" max="9" width="19.44140625" style="24" bestFit="1" customWidth="1"/>
    <col min="10" max="10" width="49.33203125" style="24" bestFit="1" customWidth="1"/>
    <col min="11" max="11" width="70.6640625" style="24" customWidth="1"/>
    <col min="12" max="12" width="21" style="24" customWidth="1"/>
    <col min="13" max="16" width="11.44140625" style="24"/>
    <col min="17" max="17" width="33.5546875" style="24" customWidth="1"/>
    <col min="18" max="20" width="11.44140625" style="24"/>
    <col min="21" max="21" width="27.44140625" style="24" customWidth="1"/>
    <col min="22" max="23" width="11.44140625" style="24"/>
    <col min="24" max="16384" width="11.44140625" style="27"/>
  </cols>
  <sheetData>
    <row r="1" spans="2:23" x14ac:dyDescent="0.25">
      <c r="H1" s="24" t="s">
        <v>32</v>
      </c>
      <c r="I1" s="24" t="s">
        <v>34</v>
      </c>
      <c r="J1" s="24" t="s">
        <v>11</v>
      </c>
      <c r="K1" s="24" t="s">
        <v>12</v>
      </c>
      <c r="L1" s="24" t="s">
        <v>17</v>
      </c>
      <c r="M1" s="24" t="s">
        <v>18</v>
      </c>
      <c r="O1" s="24" t="s">
        <v>16</v>
      </c>
      <c r="P1" s="24" t="s">
        <v>100</v>
      </c>
      <c r="Q1" s="24" t="s">
        <v>30</v>
      </c>
      <c r="R1" s="24" t="s">
        <v>21</v>
      </c>
      <c r="S1" s="24" t="s">
        <v>22</v>
      </c>
      <c r="T1" s="24" t="s">
        <v>23</v>
      </c>
      <c r="U1" s="24" t="s">
        <v>128</v>
      </c>
      <c r="V1" s="24" t="s">
        <v>129</v>
      </c>
    </row>
    <row r="2" spans="2:23" x14ac:dyDescent="0.25">
      <c r="B2" s="24" t="s">
        <v>181</v>
      </c>
      <c r="C2" s="24"/>
      <c r="D2" s="25" t="s">
        <v>9</v>
      </c>
      <c r="E2" s="25"/>
      <c r="F2" s="24" t="s">
        <v>31</v>
      </c>
      <c r="H2" s="25" t="s">
        <v>1</v>
      </c>
      <c r="I2" s="31">
        <v>1</v>
      </c>
      <c r="J2" s="25" t="s">
        <v>35</v>
      </c>
      <c r="K2" s="37" t="s">
        <v>61</v>
      </c>
      <c r="L2" s="25" t="s">
        <v>27</v>
      </c>
      <c r="M2" s="25" t="s">
        <v>70</v>
      </c>
      <c r="N2" s="25"/>
      <c r="O2" s="32">
        <v>1</v>
      </c>
      <c r="P2" s="32">
        <v>100</v>
      </c>
      <c r="Q2" s="24" t="s">
        <v>107</v>
      </c>
      <c r="R2" s="25" t="s">
        <v>108</v>
      </c>
      <c r="S2" s="25" t="s">
        <v>114</v>
      </c>
      <c r="T2" s="25" t="s">
        <v>126</v>
      </c>
      <c r="U2" s="25" t="s">
        <v>133</v>
      </c>
      <c r="V2" s="25" t="s">
        <v>141</v>
      </c>
      <c r="W2" s="25"/>
    </row>
    <row r="3" spans="2:23" ht="15" customHeight="1" x14ac:dyDescent="0.25">
      <c r="B3" s="25" t="s">
        <v>189</v>
      </c>
      <c r="C3" s="25"/>
      <c r="D3" s="44" t="s">
        <v>196</v>
      </c>
      <c r="E3" s="26"/>
      <c r="F3" s="25" t="s">
        <v>209</v>
      </c>
      <c r="H3" s="25" t="s">
        <v>33</v>
      </c>
      <c r="I3" s="31">
        <v>2</v>
      </c>
      <c r="J3" s="26" t="s">
        <v>188</v>
      </c>
      <c r="K3" s="36" t="s">
        <v>170</v>
      </c>
      <c r="L3" s="25" t="s">
        <v>69</v>
      </c>
      <c r="M3" s="25" t="s">
        <v>71</v>
      </c>
      <c r="N3" s="25"/>
      <c r="O3" s="32">
        <v>2</v>
      </c>
      <c r="P3" s="32">
        <v>60</v>
      </c>
      <c r="Q3" s="24" t="s">
        <v>104</v>
      </c>
      <c r="R3" s="25" t="s">
        <v>109</v>
      </c>
      <c r="S3" s="25" t="s">
        <v>115</v>
      </c>
      <c r="T3" s="25" t="s">
        <v>127</v>
      </c>
      <c r="U3" s="25" t="s">
        <v>132</v>
      </c>
      <c r="V3" s="25" t="s">
        <v>140</v>
      </c>
      <c r="W3" s="25"/>
    </row>
    <row r="4" spans="2:23" ht="14.25" customHeight="1" x14ac:dyDescent="0.25">
      <c r="B4" s="25" t="s">
        <v>190</v>
      </c>
      <c r="C4" s="25"/>
      <c r="D4" s="71" t="s">
        <v>199</v>
      </c>
      <c r="E4" s="26"/>
      <c r="F4" s="25" t="s">
        <v>210</v>
      </c>
      <c r="H4" s="25"/>
      <c r="I4" s="31">
        <v>3</v>
      </c>
      <c r="J4" s="31" t="s">
        <v>38</v>
      </c>
      <c r="K4" s="37" t="s">
        <v>51</v>
      </c>
      <c r="L4" s="25"/>
      <c r="M4" s="25" t="s">
        <v>72</v>
      </c>
      <c r="N4" s="25"/>
      <c r="O4" s="32">
        <v>6</v>
      </c>
      <c r="P4" s="32">
        <v>25</v>
      </c>
      <c r="Q4" s="33" t="s">
        <v>105</v>
      </c>
      <c r="R4" s="25" t="s">
        <v>110</v>
      </c>
      <c r="S4" s="25" t="s">
        <v>116</v>
      </c>
      <c r="T4" s="25" t="s">
        <v>28</v>
      </c>
      <c r="U4" s="25" t="s">
        <v>131</v>
      </c>
      <c r="V4" s="25" t="s">
        <v>139</v>
      </c>
      <c r="W4" s="25"/>
    </row>
    <row r="5" spans="2:23" ht="11.25" customHeight="1" x14ac:dyDescent="0.25">
      <c r="B5" s="26" t="s">
        <v>191</v>
      </c>
      <c r="C5" s="26"/>
      <c r="D5" s="43" t="s">
        <v>201</v>
      </c>
      <c r="E5" s="25"/>
      <c r="F5" s="25" t="s">
        <v>211</v>
      </c>
      <c r="H5" s="25"/>
      <c r="I5" s="31">
        <v>4</v>
      </c>
      <c r="J5" s="31" t="s">
        <v>158</v>
      </c>
      <c r="K5" s="37" t="s">
        <v>52</v>
      </c>
      <c r="L5" s="25"/>
      <c r="M5" s="25" t="s">
        <v>73</v>
      </c>
      <c r="N5" s="25"/>
      <c r="O5" s="32">
        <v>10</v>
      </c>
      <c r="P5" s="32">
        <v>10</v>
      </c>
      <c r="Q5" s="24" t="s">
        <v>106</v>
      </c>
      <c r="R5" s="25" t="s">
        <v>111</v>
      </c>
      <c r="S5" s="25" t="s">
        <v>117</v>
      </c>
      <c r="T5" s="25"/>
      <c r="U5" s="25" t="s">
        <v>130</v>
      </c>
      <c r="V5" s="25" t="s">
        <v>142</v>
      </c>
      <c r="W5" s="25"/>
    </row>
    <row r="6" spans="2:23" ht="12" customHeight="1" x14ac:dyDescent="0.25">
      <c r="B6" s="26" t="s">
        <v>192</v>
      </c>
      <c r="C6" s="26"/>
      <c r="D6" s="43" t="s">
        <v>202</v>
      </c>
      <c r="E6" s="25"/>
      <c r="F6" s="25" t="s">
        <v>212</v>
      </c>
      <c r="H6" s="25"/>
      <c r="I6" s="31">
        <v>6</v>
      </c>
      <c r="J6" s="26" t="s">
        <v>161</v>
      </c>
      <c r="K6" s="37" t="s">
        <v>165</v>
      </c>
      <c r="L6" s="25"/>
      <c r="M6" s="25" t="s">
        <v>74</v>
      </c>
      <c r="N6" s="25"/>
      <c r="O6" s="25"/>
      <c r="P6" s="25"/>
      <c r="Q6" s="33" t="s">
        <v>162</v>
      </c>
      <c r="R6" s="25" t="s">
        <v>112</v>
      </c>
      <c r="S6" s="25" t="s">
        <v>118</v>
      </c>
      <c r="T6" s="25"/>
      <c r="U6" s="25" t="s">
        <v>134</v>
      </c>
      <c r="V6" s="25" t="s">
        <v>143</v>
      </c>
      <c r="W6" s="25"/>
    </row>
    <row r="7" spans="2:23" ht="14.25" customHeight="1" x14ac:dyDescent="0.45">
      <c r="B7" s="26" t="s">
        <v>193</v>
      </c>
      <c r="C7" s="26"/>
      <c r="D7" s="70" t="s">
        <v>204</v>
      </c>
      <c r="E7" s="25"/>
      <c r="F7" s="25" t="s">
        <v>213</v>
      </c>
      <c r="H7" s="25"/>
      <c r="I7" s="31">
        <v>7</v>
      </c>
      <c r="J7" s="35" t="s">
        <v>173</v>
      </c>
      <c r="K7" s="39" t="s">
        <v>67</v>
      </c>
      <c r="L7" s="25"/>
      <c r="M7" s="25" t="s">
        <v>76</v>
      </c>
      <c r="N7" s="25"/>
      <c r="O7" s="25"/>
      <c r="P7" s="25"/>
      <c r="Q7" s="33" t="s">
        <v>156</v>
      </c>
      <c r="R7" s="25" t="s">
        <v>113</v>
      </c>
      <c r="S7" s="25" t="s">
        <v>119</v>
      </c>
      <c r="T7" s="34"/>
      <c r="U7" s="25" t="s">
        <v>135</v>
      </c>
      <c r="V7" s="25" t="s">
        <v>144</v>
      </c>
      <c r="W7" s="34"/>
    </row>
    <row r="8" spans="2:23" x14ac:dyDescent="0.25">
      <c r="B8" s="26" t="s">
        <v>194</v>
      </c>
      <c r="C8" s="26"/>
      <c r="D8" s="72" t="s">
        <v>203</v>
      </c>
      <c r="E8" s="25"/>
      <c r="F8" s="25" t="s">
        <v>5</v>
      </c>
      <c r="H8" s="25"/>
      <c r="I8" s="31">
        <v>8</v>
      </c>
      <c r="J8" s="31" t="s">
        <v>39</v>
      </c>
      <c r="K8" s="37" t="s">
        <v>58</v>
      </c>
      <c r="L8" s="25"/>
      <c r="M8" s="25" t="s">
        <v>75</v>
      </c>
      <c r="N8" s="25"/>
      <c r="O8" s="25"/>
      <c r="P8" s="25"/>
      <c r="Q8" s="25"/>
      <c r="R8" s="25" t="s">
        <v>28</v>
      </c>
      <c r="S8" s="25" t="s">
        <v>120</v>
      </c>
      <c r="T8" s="25"/>
      <c r="U8" s="25" t="s">
        <v>136</v>
      </c>
      <c r="V8" s="25" t="s">
        <v>145</v>
      </c>
      <c r="W8" s="25"/>
    </row>
    <row r="9" spans="2:23" x14ac:dyDescent="0.25">
      <c r="B9" s="26"/>
      <c r="C9" s="26"/>
      <c r="D9" s="43" t="s">
        <v>197</v>
      </c>
      <c r="E9" s="26"/>
      <c r="F9" s="25"/>
      <c r="H9" s="25"/>
      <c r="I9" s="31">
        <v>9</v>
      </c>
      <c r="J9" s="31" t="s">
        <v>36</v>
      </c>
      <c r="K9" s="37" t="s">
        <v>54</v>
      </c>
      <c r="L9" s="25"/>
      <c r="M9" s="25" t="s">
        <v>77</v>
      </c>
      <c r="N9" s="25"/>
      <c r="O9" s="25"/>
      <c r="P9" s="25"/>
      <c r="Q9" s="25"/>
      <c r="R9" s="25"/>
      <c r="S9" s="25" t="s">
        <v>121</v>
      </c>
      <c r="T9" s="25"/>
      <c r="U9" s="25" t="s">
        <v>137</v>
      </c>
      <c r="V9" s="25" t="s">
        <v>146</v>
      </c>
      <c r="W9" s="25"/>
    </row>
    <row r="10" spans="2:23" x14ac:dyDescent="0.25">
      <c r="B10" s="26"/>
      <c r="C10" s="26"/>
      <c r="D10" s="43" t="s">
        <v>198</v>
      </c>
      <c r="E10" s="26"/>
      <c r="F10" s="25"/>
      <c r="H10" s="26"/>
      <c r="I10" s="31">
        <v>10</v>
      </c>
      <c r="J10" s="31" t="s">
        <v>157</v>
      </c>
      <c r="K10" s="39" t="s">
        <v>64</v>
      </c>
      <c r="L10" s="26"/>
      <c r="M10" s="25" t="s">
        <v>78</v>
      </c>
      <c r="N10" s="26"/>
      <c r="O10" s="26"/>
      <c r="P10" s="26"/>
      <c r="Q10" s="26"/>
      <c r="R10" s="26"/>
      <c r="S10" s="26" t="s">
        <v>164</v>
      </c>
      <c r="T10" s="26"/>
      <c r="U10" s="25" t="s">
        <v>138</v>
      </c>
      <c r="V10" s="25" t="s">
        <v>150</v>
      </c>
      <c r="W10" s="26"/>
    </row>
    <row r="11" spans="2:23" ht="15.75" customHeight="1" x14ac:dyDescent="0.25">
      <c r="B11" s="26"/>
      <c r="C11" s="26"/>
      <c r="D11" s="44" t="s">
        <v>205</v>
      </c>
      <c r="E11" s="26"/>
      <c r="F11" s="25"/>
      <c r="H11" s="26"/>
      <c r="I11" s="31">
        <v>11</v>
      </c>
      <c r="J11" s="31" t="s">
        <v>160</v>
      </c>
      <c r="K11" s="36" t="s">
        <v>172</v>
      </c>
      <c r="L11" s="26"/>
      <c r="M11" s="25" t="s">
        <v>79</v>
      </c>
      <c r="N11" s="26"/>
      <c r="O11" s="26"/>
      <c r="P11" s="26"/>
      <c r="Q11" s="26"/>
      <c r="R11" s="26"/>
      <c r="S11" s="26" t="s">
        <v>122</v>
      </c>
      <c r="T11" s="26"/>
      <c r="U11" s="25" t="s">
        <v>28</v>
      </c>
      <c r="V11" s="25" t="s">
        <v>149</v>
      </c>
      <c r="W11" s="26"/>
    </row>
    <row r="12" spans="2:23" x14ac:dyDescent="0.25">
      <c r="B12" s="26"/>
      <c r="C12" s="26"/>
      <c r="D12" s="71" t="s">
        <v>206</v>
      </c>
      <c r="E12" s="25"/>
      <c r="F12" s="26"/>
      <c r="H12" s="26"/>
      <c r="I12" s="31">
        <v>12</v>
      </c>
      <c r="J12" s="31" t="s">
        <v>37</v>
      </c>
      <c r="K12" s="37" t="s">
        <v>40</v>
      </c>
      <c r="L12" s="26"/>
      <c r="M12" s="25" t="s">
        <v>80</v>
      </c>
      <c r="N12" s="26"/>
      <c r="O12" s="26"/>
      <c r="P12" s="26"/>
      <c r="Q12" s="26"/>
      <c r="R12" s="26"/>
      <c r="S12" s="26" t="s">
        <v>123</v>
      </c>
      <c r="T12" s="26"/>
      <c r="U12" s="25"/>
      <c r="V12" s="25" t="s">
        <v>147</v>
      </c>
      <c r="W12" s="26"/>
    </row>
    <row r="13" spans="2:23" x14ac:dyDescent="0.25">
      <c r="B13" s="26"/>
      <c r="C13" s="26"/>
      <c r="D13" s="71" t="s">
        <v>207</v>
      </c>
      <c r="E13" s="25"/>
      <c r="F13" s="26"/>
      <c r="H13" s="26"/>
      <c r="I13" s="31">
        <v>13</v>
      </c>
      <c r="J13" s="31" t="s">
        <v>7</v>
      </c>
      <c r="K13" s="40" t="s">
        <v>41</v>
      </c>
      <c r="L13" s="26"/>
      <c r="M13" s="25" t="s">
        <v>81</v>
      </c>
      <c r="N13" s="26"/>
      <c r="O13" s="26"/>
      <c r="P13" s="26"/>
      <c r="Q13" s="26"/>
      <c r="R13" s="26"/>
      <c r="S13" s="26" t="s">
        <v>124</v>
      </c>
      <c r="T13" s="26"/>
      <c r="U13" s="26"/>
      <c r="V13" s="25" t="s">
        <v>148</v>
      </c>
      <c r="W13" s="26"/>
    </row>
    <row r="14" spans="2:23" x14ac:dyDescent="0.25">
      <c r="B14" s="26"/>
      <c r="C14" s="26"/>
      <c r="D14" s="44" t="s">
        <v>195</v>
      </c>
      <c r="E14" s="25"/>
      <c r="F14" s="26"/>
      <c r="H14" s="26"/>
      <c r="I14" s="31">
        <v>14</v>
      </c>
      <c r="J14" s="26"/>
      <c r="K14" s="37" t="s">
        <v>6</v>
      </c>
      <c r="L14" s="26"/>
      <c r="M14" s="26" t="s">
        <v>82</v>
      </c>
      <c r="N14" s="26"/>
      <c r="O14" s="26"/>
      <c r="P14" s="26"/>
      <c r="Q14" s="26"/>
      <c r="R14" s="26"/>
      <c r="S14" s="26" t="s">
        <v>125</v>
      </c>
      <c r="T14" s="26"/>
      <c r="U14" s="26"/>
      <c r="V14" s="25" t="s">
        <v>151</v>
      </c>
      <c r="W14" s="26"/>
    </row>
    <row r="15" spans="2:23" ht="15" customHeight="1" x14ac:dyDescent="0.25">
      <c r="B15" s="26"/>
      <c r="C15" s="26"/>
      <c r="D15" s="43" t="s">
        <v>208</v>
      </c>
      <c r="E15" s="26"/>
      <c r="F15" s="26"/>
      <c r="H15" s="26"/>
      <c r="I15" s="31">
        <v>15</v>
      </c>
      <c r="J15" s="31"/>
      <c r="K15" s="37" t="s">
        <v>168</v>
      </c>
      <c r="L15" s="26"/>
      <c r="M15" s="26" t="s">
        <v>83</v>
      </c>
      <c r="N15" s="26"/>
      <c r="O15" s="26"/>
      <c r="P15" s="26"/>
      <c r="Q15" s="26"/>
      <c r="R15" s="26"/>
      <c r="S15" s="25" t="s">
        <v>28</v>
      </c>
      <c r="T15" s="26"/>
      <c r="U15" s="26"/>
      <c r="V15" s="25" t="s">
        <v>152</v>
      </c>
      <c r="W15" s="26"/>
    </row>
    <row r="16" spans="2:23" x14ac:dyDescent="0.25">
      <c r="B16" s="26"/>
      <c r="C16" s="26"/>
      <c r="D16" s="43" t="s">
        <v>200</v>
      </c>
      <c r="E16" s="25"/>
      <c r="F16" s="26"/>
      <c r="H16" s="26"/>
      <c r="I16" s="31">
        <v>16</v>
      </c>
      <c r="J16" s="31"/>
      <c r="K16" s="37" t="s">
        <v>50</v>
      </c>
      <c r="L16" s="26"/>
      <c r="M16" s="26" t="s">
        <v>84</v>
      </c>
      <c r="N16" s="26"/>
      <c r="O16" s="26"/>
      <c r="P16" s="26"/>
      <c r="Q16" s="26"/>
      <c r="R16" s="26"/>
      <c r="S16" s="26"/>
      <c r="T16" s="26"/>
      <c r="U16" s="26"/>
      <c r="V16" s="25" t="s">
        <v>153</v>
      </c>
      <c r="W16" s="26"/>
    </row>
    <row r="17" spans="2:23" x14ac:dyDescent="0.25">
      <c r="B17" s="26"/>
      <c r="C17" s="26"/>
      <c r="D17" s="44"/>
      <c r="E17" s="25"/>
      <c r="F17" s="26"/>
      <c r="H17" s="26"/>
      <c r="I17" s="31">
        <v>17</v>
      </c>
      <c r="J17" s="26"/>
      <c r="K17" s="37" t="s">
        <v>43</v>
      </c>
      <c r="L17" s="26"/>
      <c r="M17" s="26" t="s">
        <v>85</v>
      </c>
      <c r="N17" s="26"/>
      <c r="O17" s="26"/>
      <c r="P17" s="26"/>
      <c r="Q17" s="26"/>
      <c r="R17" s="26"/>
      <c r="S17" s="26"/>
      <c r="T17" s="26"/>
      <c r="U17" s="26"/>
      <c r="V17" s="25" t="s">
        <v>28</v>
      </c>
      <c r="W17" s="26"/>
    </row>
    <row r="18" spans="2:23" ht="15" customHeight="1" x14ac:dyDescent="0.25">
      <c r="D18" s="43"/>
      <c r="H18" s="26"/>
      <c r="I18" s="31">
        <v>18</v>
      </c>
      <c r="J18" s="26"/>
      <c r="K18" s="37" t="s">
        <v>169</v>
      </c>
      <c r="L18" s="26"/>
      <c r="M18" s="26" t="s">
        <v>86</v>
      </c>
      <c r="N18" s="26"/>
      <c r="O18" s="26"/>
      <c r="P18" s="26"/>
      <c r="Q18" s="26"/>
      <c r="R18" s="26"/>
      <c r="S18" s="26"/>
      <c r="T18" s="26"/>
      <c r="U18" s="26"/>
      <c r="V18" s="26"/>
      <c r="W18" s="26"/>
    </row>
    <row r="19" spans="2:23" x14ac:dyDescent="0.25">
      <c r="D19" s="43"/>
      <c r="H19" s="26"/>
      <c r="I19" s="31">
        <v>19</v>
      </c>
      <c r="J19" s="26"/>
      <c r="K19" s="39" t="s">
        <v>66</v>
      </c>
      <c r="L19" s="26"/>
      <c r="M19" s="26" t="s">
        <v>87</v>
      </c>
      <c r="N19" s="26"/>
      <c r="O19" s="26"/>
      <c r="P19" s="26"/>
      <c r="Q19" s="26"/>
      <c r="R19" s="26"/>
      <c r="S19" s="26"/>
      <c r="T19" s="26"/>
      <c r="U19" s="26"/>
      <c r="V19" s="26"/>
      <c r="W19" s="26"/>
    </row>
    <row r="20" spans="2:23" x14ac:dyDescent="0.25">
      <c r="B20" s="26"/>
      <c r="C20" s="26"/>
      <c r="H20" s="26"/>
      <c r="I20" s="31">
        <v>20</v>
      </c>
      <c r="J20" s="26"/>
      <c r="K20" s="37" t="s">
        <v>53</v>
      </c>
      <c r="L20" s="26"/>
      <c r="M20" s="26" t="s">
        <v>88</v>
      </c>
      <c r="N20" s="26"/>
      <c r="O20" s="26"/>
      <c r="P20" s="26"/>
      <c r="Q20" s="26"/>
      <c r="R20" s="26"/>
      <c r="S20" s="26"/>
      <c r="T20" s="26"/>
      <c r="U20" s="26"/>
      <c r="V20" s="26"/>
      <c r="W20" s="26"/>
    </row>
    <row r="21" spans="2:23" x14ac:dyDescent="0.25">
      <c r="B21" s="26"/>
      <c r="C21" s="26"/>
      <c r="H21" s="26"/>
      <c r="I21" s="31">
        <v>21</v>
      </c>
      <c r="J21" s="26"/>
      <c r="K21" s="37" t="s">
        <v>49</v>
      </c>
      <c r="L21" s="26"/>
      <c r="M21" s="26" t="s">
        <v>89</v>
      </c>
      <c r="N21" s="26"/>
      <c r="O21" s="26"/>
      <c r="P21" s="26"/>
      <c r="Q21" s="26"/>
      <c r="R21" s="26"/>
      <c r="S21" s="26"/>
      <c r="T21" s="26"/>
      <c r="U21" s="26"/>
      <c r="V21" s="26"/>
      <c r="W21" s="26"/>
    </row>
    <row r="22" spans="2:23" ht="26.4" x14ac:dyDescent="0.25">
      <c r="B22" s="26"/>
      <c r="C22" s="26"/>
      <c r="H22" s="26"/>
      <c r="I22" s="31">
        <v>22</v>
      </c>
      <c r="J22" s="26"/>
      <c r="K22" s="37" t="s">
        <v>59</v>
      </c>
      <c r="L22" s="26"/>
      <c r="M22" s="26" t="s">
        <v>90</v>
      </c>
      <c r="N22" s="26"/>
      <c r="O22" s="26"/>
      <c r="P22" s="26"/>
      <c r="Q22" s="26"/>
      <c r="R22" s="26"/>
      <c r="S22" s="26"/>
      <c r="T22" s="26"/>
      <c r="U22" s="26"/>
      <c r="V22" s="26"/>
      <c r="W22" s="26"/>
    </row>
    <row r="23" spans="2:23" x14ac:dyDescent="0.25">
      <c r="B23" s="26"/>
      <c r="C23" s="26"/>
      <c r="H23" s="26"/>
      <c r="I23" s="31">
        <v>23</v>
      </c>
      <c r="J23" s="26"/>
      <c r="K23" s="37" t="s">
        <v>56</v>
      </c>
      <c r="L23" s="26"/>
      <c r="M23" s="26" t="s">
        <v>91</v>
      </c>
      <c r="N23" s="26"/>
      <c r="O23" s="26"/>
      <c r="P23" s="26"/>
      <c r="Q23" s="26"/>
      <c r="R23" s="26"/>
      <c r="S23" s="26"/>
      <c r="T23" s="26"/>
      <c r="U23" s="26"/>
      <c r="V23" s="26"/>
      <c r="W23" s="26"/>
    </row>
    <row r="24" spans="2:23" x14ac:dyDescent="0.25">
      <c r="B24" s="26"/>
      <c r="C24" s="26"/>
      <c r="H24" s="26"/>
      <c r="I24" s="31">
        <v>24</v>
      </c>
      <c r="J24" s="26"/>
      <c r="K24" s="37" t="s">
        <v>175</v>
      </c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</row>
    <row r="25" spans="2:23" ht="26.4" x14ac:dyDescent="0.25">
      <c r="B25" s="26"/>
      <c r="C25" s="26"/>
      <c r="H25" s="26"/>
      <c r="I25" s="31">
        <v>25</v>
      </c>
      <c r="J25" s="26"/>
      <c r="K25" s="37" t="s">
        <v>57</v>
      </c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</row>
    <row r="26" spans="2:23" x14ac:dyDescent="0.25">
      <c r="H26" s="26"/>
      <c r="I26" s="31">
        <v>26</v>
      </c>
      <c r="J26" s="26"/>
      <c r="K26" s="37" t="s">
        <v>55</v>
      </c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</row>
    <row r="27" spans="2:23" x14ac:dyDescent="0.25">
      <c r="H27" s="26"/>
      <c r="I27" s="31">
        <v>27</v>
      </c>
      <c r="J27" s="26"/>
      <c r="K27" s="38" t="s">
        <v>185</v>
      </c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</row>
    <row r="28" spans="2:23" x14ac:dyDescent="0.25">
      <c r="H28" s="26"/>
      <c r="I28" s="31">
        <v>28</v>
      </c>
      <c r="J28" s="26"/>
      <c r="K28" s="37" t="s">
        <v>48</v>
      </c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</row>
    <row r="29" spans="2:23" x14ac:dyDescent="0.25">
      <c r="H29" s="26"/>
      <c r="I29" s="31">
        <v>29</v>
      </c>
      <c r="J29" s="26"/>
      <c r="K29" s="37" t="s">
        <v>166</v>
      </c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</row>
    <row r="30" spans="2:23" x14ac:dyDescent="0.25">
      <c r="H30" s="26"/>
      <c r="I30" s="31">
        <v>30</v>
      </c>
      <c r="J30" s="26"/>
      <c r="K30" s="39" t="s">
        <v>68</v>
      </c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</row>
    <row r="31" spans="2:23" x14ac:dyDescent="0.25">
      <c r="H31" s="26"/>
      <c r="I31" s="31">
        <v>31</v>
      </c>
      <c r="J31" s="26"/>
      <c r="K31" s="37" t="s">
        <v>46</v>
      </c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</row>
    <row r="32" spans="2:23" x14ac:dyDescent="0.25">
      <c r="H32" s="26"/>
      <c r="I32" s="31">
        <v>32</v>
      </c>
      <c r="J32" s="26"/>
      <c r="K32" s="38" t="s">
        <v>62</v>
      </c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</row>
    <row r="33" spans="8:23" ht="26.4" x14ac:dyDescent="0.25">
      <c r="H33" s="26"/>
      <c r="I33" s="31">
        <v>33</v>
      </c>
      <c r="J33" s="26"/>
      <c r="K33" s="37" t="s">
        <v>47</v>
      </c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</row>
    <row r="34" spans="8:23" x14ac:dyDescent="0.25">
      <c r="H34" s="26"/>
      <c r="I34" s="31">
        <v>34</v>
      </c>
      <c r="J34" s="26"/>
      <c r="K34" s="37" t="s">
        <v>167</v>
      </c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</row>
    <row r="35" spans="8:23" x14ac:dyDescent="0.25">
      <c r="H35" s="26"/>
      <c r="I35" s="31">
        <v>35</v>
      </c>
      <c r="J35" s="26"/>
      <c r="K35" s="40" t="s">
        <v>42</v>
      </c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</row>
    <row r="36" spans="8:23" x14ac:dyDescent="0.25">
      <c r="H36" s="26"/>
      <c r="I36" s="31">
        <v>36</v>
      </c>
      <c r="J36" s="26"/>
      <c r="K36" s="39" t="s">
        <v>187</v>
      </c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</row>
    <row r="37" spans="8:23" x14ac:dyDescent="0.25">
      <c r="H37" s="25"/>
      <c r="I37" s="31">
        <v>37</v>
      </c>
      <c r="J37" s="25"/>
      <c r="K37" s="37" t="s">
        <v>60</v>
      </c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</row>
    <row r="38" spans="8:23" ht="26.4" x14ac:dyDescent="0.25">
      <c r="I38" s="31">
        <v>38</v>
      </c>
      <c r="K38" s="37" t="s">
        <v>45</v>
      </c>
      <c r="M38" s="26"/>
    </row>
    <row r="39" spans="8:23" ht="26.4" x14ac:dyDescent="0.25">
      <c r="I39" s="31">
        <v>39</v>
      </c>
      <c r="J39" s="26"/>
      <c r="K39" s="36" t="s">
        <v>171</v>
      </c>
    </row>
    <row r="40" spans="8:23" x14ac:dyDescent="0.25">
      <c r="I40" s="31">
        <v>40</v>
      </c>
      <c r="J40" s="26"/>
      <c r="K40" s="39" t="s">
        <v>63</v>
      </c>
    </row>
    <row r="41" spans="8:23" x14ac:dyDescent="0.25">
      <c r="I41" s="31">
        <v>41</v>
      </c>
      <c r="J41" s="26"/>
      <c r="K41" s="39" t="s">
        <v>65</v>
      </c>
    </row>
    <row r="42" spans="8:23" x14ac:dyDescent="0.25">
      <c r="I42" s="31">
        <v>42</v>
      </c>
      <c r="J42" s="26"/>
      <c r="K42" s="37" t="s">
        <v>44</v>
      </c>
    </row>
    <row r="43" spans="8:23" x14ac:dyDescent="0.25">
      <c r="I43" s="31">
        <v>43</v>
      </c>
      <c r="J43" s="26"/>
      <c r="K43" s="38" t="s">
        <v>186</v>
      </c>
    </row>
    <row r="44" spans="8:23" x14ac:dyDescent="0.25">
      <c r="I44" s="31">
        <v>44</v>
      </c>
    </row>
    <row r="45" spans="8:23" x14ac:dyDescent="0.25">
      <c r="I45" s="31">
        <v>45</v>
      </c>
    </row>
    <row r="46" spans="8:23" x14ac:dyDescent="0.25">
      <c r="I46" s="31"/>
    </row>
    <row r="47" spans="8:23" x14ac:dyDescent="0.25">
      <c r="I47" s="31"/>
    </row>
    <row r="48" spans="8:23" x14ac:dyDescent="0.25">
      <c r="I48" s="31"/>
    </row>
    <row r="49" spans="9:9" x14ac:dyDescent="0.25">
      <c r="I49" s="31"/>
    </row>
    <row r="50" spans="9:9" x14ac:dyDescent="0.25">
      <c r="I50" s="31"/>
    </row>
    <row r="51" spans="9:9" x14ac:dyDescent="0.25">
      <c r="I51" s="31"/>
    </row>
    <row r="52" spans="9:9" x14ac:dyDescent="0.25">
      <c r="I52" s="31"/>
    </row>
    <row r="53" spans="9:9" x14ac:dyDescent="0.25">
      <c r="I53" s="31"/>
    </row>
    <row r="54" spans="9:9" x14ac:dyDescent="0.25">
      <c r="I54" s="31"/>
    </row>
    <row r="55" spans="9:9" x14ac:dyDescent="0.25">
      <c r="I55" s="31"/>
    </row>
    <row r="56" spans="9:9" x14ac:dyDescent="0.25">
      <c r="I56" s="31"/>
    </row>
    <row r="57" spans="9:9" x14ac:dyDescent="0.25">
      <c r="I57" s="31"/>
    </row>
    <row r="58" spans="9:9" x14ac:dyDescent="0.25">
      <c r="I58" s="31"/>
    </row>
    <row r="59" spans="9:9" x14ac:dyDescent="0.25">
      <c r="I59" s="31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ff33d12-7cde-4be0-aa4a-439b8c80548f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8862D325607249820F9B859F4B5F8C" ma:contentTypeVersion="17" ma:contentTypeDescription="Create a new document." ma:contentTypeScope="" ma:versionID="6d9fc3e3fec59e21622a27f21875bced">
  <xsd:schema xmlns:xsd="http://www.w3.org/2001/XMLSchema" xmlns:xs="http://www.w3.org/2001/XMLSchema" xmlns:p="http://schemas.microsoft.com/office/2006/metadata/properties" xmlns:ns3="2ff33d12-7cde-4be0-aa4a-439b8c80548f" xmlns:ns4="afd570b1-c390-4dcf-a939-c5f3677bada1" targetNamespace="http://schemas.microsoft.com/office/2006/metadata/properties" ma:root="true" ma:fieldsID="46ff301afbec74502c453e195b77e84a" ns3:_="" ns4:_="">
    <xsd:import namespace="2ff33d12-7cde-4be0-aa4a-439b8c80548f"/>
    <xsd:import namespace="afd570b1-c390-4dcf-a939-c5f3677bada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SearchProperties" minOccurs="0"/>
                <xsd:element ref="ns3:_activity" minOccurs="0"/>
                <xsd:element ref="ns3:MediaServiceObjectDetectorVersions" minOccurs="0"/>
                <xsd:element ref="ns3:MediaServiceDateTaken" minOccurs="0"/>
                <xsd:element ref="ns3:MediaServiceLoca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f33d12-7cde-4be0-aa4a-439b8c80548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2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d570b1-c390-4dcf-a939-c5f3677bada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00B93A0-C2E5-4505-AD1B-5F0C5DA99476}">
  <ds:schemaRefs>
    <ds:schemaRef ds:uri="http://schemas.microsoft.com/office/2006/documentManagement/types"/>
    <ds:schemaRef ds:uri="http://purl.org/dc/elements/1.1/"/>
    <ds:schemaRef ds:uri="http://purl.org/dc/terms/"/>
    <ds:schemaRef ds:uri="http://schemas.microsoft.com/office/infopath/2007/PartnerControls"/>
    <ds:schemaRef ds:uri="http://purl.org/dc/dcmitype/"/>
    <ds:schemaRef ds:uri="http://schemas.microsoft.com/office/2006/metadata/properties"/>
    <ds:schemaRef ds:uri="http://schemas.openxmlformats.org/package/2006/metadata/core-properties"/>
    <ds:schemaRef ds:uri="afd570b1-c390-4dcf-a939-c5f3677bada1"/>
    <ds:schemaRef ds:uri="2ff33d12-7cde-4be0-aa4a-439b8c80548f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6706D062-C7A2-4F03-8D83-65FAFB216D6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7DB26B0-2373-4792-9AB7-A60590FC06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f33d12-7cde-4be0-aa4a-439b8c80548f"/>
    <ds:schemaRef ds:uri="afd570b1-c390-4dcf-a939-c5f3677bada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Matriz</vt:lpstr>
      <vt:lpstr>EPP</vt:lpstr>
      <vt:lpstr>presupuesto aproximado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Interior 1072</dc:creator>
  <cp:lastModifiedBy>OMAR YESID JIMÉNEZ MARTÍNEZ</cp:lastModifiedBy>
  <cp:lastPrinted>2016-12-28T21:15:32Z</cp:lastPrinted>
  <dcterms:created xsi:type="dcterms:W3CDTF">2000-07-29T14:19:46Z</dcterms:created>
  <dcterms:modified xsi:type="dcterms:W3CDTF">2025-05-17T23:56:54Z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0x010100A08862D325607249820F9B859F4B5F8C</vt:lpwstr>
  </property>
</Properties>
</file>